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85" windowWidth="18060" windowHeight="6885"/>
  </bookViews>
  <sheets>
    <sheet name="2022" sheetId="1" r:id="rId1"/>
  </sheets>
  <definedNames>
    <definedName name="_xlnm.Print_Titles" localSheetId="0">'2022'!$1:$1</definedName>
  </definedNames>
  <calcPr calcId="124519"/>
</workbook>
</file>

<file path=xl/calcChain.xml><?xml version="1.0" encoding="utf-8"?>
<calcChain xmlns="http://schemas.openxmlformats.org/spreadsheetml/2006/main">
  <c r="G39" i="1"/>
  <c r="G52"/>
  <c r="G50"/>
  <c r="G49" s="1"/>
  <c r="G55"/>
  <c r="G54" s="1"/>
  <c r="G44" l="1"/>
  <c r="G43" s="1"/>
  <c r="G41"/>
  <c r="G40" s="1"/>
  <c r="G36"/>
  <c r="G34"/>
  <c r="G30"/>
  <c r="G28"/>
  <c r="G25"/>
  <c r="G20"/>
  <c r="G19" s="1"/>
  <c r="G27" l="1"/>
  <c r="G24" s="1"/>
  <c r="G33"/>
  <c r="G32" s="1"/>
  <c r="G18" l="1"/>
  <c r="G47"/>
  <c r="G46" s="1"/>
  <c r="G38" l="1"/>
  <c r="G57" s="1"/>
</calcChain>
</file>

<file path=xl/sharedStrings.xml><?xml version="1.0" encoding="utf-8"?>
<sst xmlns="http://schemas.openxmlformats.org/spreadsheetml/2006/main" count="93" uniqueCount="92">
  <si>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</si>
  <si>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</si>
  <si>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</si>
  <si>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</si>
  <si>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</si>
  <si>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</si>
  <si>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</si>
  <si>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</si>
  <si>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 xml:space="preserve">Земельный налог с организаций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</si>
  <si>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</si>
  <si>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</si>
  <si>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</si>
  <si>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</si>
  <si>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</si>
  <si>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</si>
  <si>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</si>
  <si>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</si>
  <si>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</si>
  <si>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</si>
  <si>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Код  бюджетной классификации Российской Федерации</t>
  </si>
  <si>
    <t>Наименование доходов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</si>
  <si>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</si>
  <si>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</si>
  <si>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</si>
  <si>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</si>
  <si>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1 01 02030 01 0000 110</t>
  </si>
  <si>
    <t xml:space="preserve"> 1 06 00000 00 0000 000</t>
  </si>
  <si>
    <t xml:space="preserve"> 1 06 01000 00 0000 110</t>
  </si>
  <si>
    <t>ВСЕГО ДОХОДОВ</t>
  </si>
  <si>
    <t xml:space="preserve"> 1 06 01030 10 0000 110</t>
  </si>
  <si>
    <t xml:space="preserve"> 1 06 06000 00 0000 110</t>
  </si>
  <si>
    <t xml:space="preserve"> 1 06 06030 00 0000 110</t>
  </si>
  <si>
    <t xml:space="preserve"> 1 06 06033 10 0000 110</t>
  </si>
  <si>
    <t xml:space="preserve"> 1 06 06040 00 0000 110</t>
  </si>
  <si>
    <t xml:space="preserve"> 1 06 06043 10 0000 110</t>
  </si>
  <si>
    <t xml:space="preserve"> 1 11 00000 00 0000 000</t>
  </si>
  <si>
    <t xml:space="preserve"> 1 11 05000 00 0000 120</t>
  </si>
  <si>
    <t xml:space="preserve"> 1 11 05020 00 0000 120</t>
  </si>
  <si>
    <t xml:space="preserve"> 1 11 05025 10 0000 120</t>
  </si>
  <si>
    <t xml:space="preserve"> 2 00 00000 00 0000 000</t>
  </si>
  <si>
    <t>2 02 00000 00 0000 000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</si>
  <si>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</si>
  <si>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</si>
  <si>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</si>
  <si>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</si>
  <si>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1 11 05030 00 0000 120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</si>
  <si>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автономных) </t>
  </si>
  <si>
    <t xml:space="preserve">                                                                              Собрания депутатов Разветьевского сельсовета </t>
  </si>
  <si>
    <t xml:space="preserve">Железногорского района  </t>
  </si>
  <si>
    <t xml:space="preserve"> "О бюджете муниципального образования "Разветьевский сельсовет"</t>
  </si>
  <si>
    <t>Железногорского района Курской области</t>
  </si>
  <si>
    <t xml:space="preserve"> 1 11 05030 10 0000 120</t>
  </si>
  <si>
    <t>Земельный налог с организаций, обладающих земельным участком, расположенным в границах сельских поселений</t>
  </si>
  <si>
    <t xml:space="preserve"> 2 02 10000 00 0000 150</t>
  </si>
  <si>
    <t xml:space="preserve"> 2 02 30000 00 0000 150</t>
  </si>
  <si>
    <t>2 02 35118 00 0000 150</t>
  </si>
  <si>
    <t xml:space="preserve"> 2 02 35118 10 0000 150</t>
  </si>
  <si>
    <t xml:space="preserve"> 2 02 20000 00 0000 150</t>
  </si>
  <si>
    <t xml:space="preserve"> 2 02 29999 00 0000 150</t>
  </si>
  <si>
    <t xml:space="preserve"> 2 02 29999 10 0000 150</t>
  </si>
  <si>
    <t>НАЛОГОВЫЕ И НЕНАЛОГОВЫЕ ДОХОДЫ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</si>
  <si>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</si>
  <si>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</si>
  <si>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</si>
  <si>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</si>
  <si>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 xml:space="preserve"> 2 02 16001 00 0000 150</t>
  </si>
  <si>
    <t>Сумма на 2022 год, рублей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</si>
  <si>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</si>
  <si>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       Прогнозируемое поступление доходов местного бюджета                          в 2022 году</t>
  </si>
  <si>
    <t xml:space="preserve">                                                                                  на 2022 год и на плановый период 2023 и 2024 годов»</t>
  </si>
  <si>
    <t xml:space="preserve">                                             Приложение № 3</t>
  </si>
  <si>
    <r>
      <t xml:space="preserve">                                                                                                  к решению от "22" декабря 2021г. № </t>
    </r>
    <r>
      <rPr>
        <u/>
        <sz val="12"/>
        <color rgb="FF000000"/>
        <rFont val="Times New Roman"/>
        <family val="1"/>
        <charset val="204"/>
      </rPr>
      <t>80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   </t>
    </r>
  </si>
  <si>
    <t xml:space="preserve">(в редакции решения Собрания депутатов </t>
  </si>
  <si>
    <t>Разветьевского сельсовета Железногорского района</t>
  </si>
  <si>
    <t xml:space="preserve"> 2 07 00000 00 0000 000</t>
  </si>
  <si>
    <t>ПРОЧИЕ БЕЗВОЗМЕЗДНЫЕ ПОСТУПЛЕНИЯ</t>
  </si>
  <si>
    <t xml:space="preserve"> 2 07 05000 10 0000 150</t>
  </si>
  <si>
    <t>Прочие безвозмездные поступления в бюджеты сельских поселений</t>
  </si>
  <si>
    <t xml:space="preserve"> 2 02 40000 00 0000 150</t>
  </si>
  <si>
    <t>Иные межбюджетные трансферты</t>
  </si>
  <si>
    <t xml:space="preserve">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</si>
  <si>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</si>
  <si>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</si>
  <si>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</si>
  <si>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2 07 05030 10 0000 150</t>
  </si>
  <si>
    <t>от 22.12.2022г.№ 115)</t>
  </si>
  <si>
    <t>Субсидии бюджетам сельских поселений на закупку контейнеров для раздельного накопления твердых коммунальных отходов</t>
  </si>
  <si>
    <t>Субсидии бюджетам на закупку контейнеров для раздельного накопления твердых коммунальных отходов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</si>
  <si>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</si>
  <si>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</si>
  <si>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2 02 25269 00 0000 150</t>
  </si>
  <si>
    <t>2 02 25269 10 0000 150</t>
  </si>
</sst>
</file>

<file path=xl/styles.xml><?xml version="1.0" encoding="utf-8"?>
<styleSheet xmlns="http://schemas.openxmlformats.org/spreadsheetml/2006/main">
  <numFmts count="2">
    <numFmt numFmtId="164" formatCode="[$-10419]###\ ###\ ###\ ###\ ##0.00"/>
    <numFmt numFmtId="165" formatCode="000000"/>
  </numFmts>
  <fonts count="12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99">
    <xf numFmtId="0" fontId="1" fillId="0" borderId="0" xfId="0" applyFont="1" applyFill="1" applyBorder="1"/>
    <xf numFmtId="0" fontId="1" fillId="0" borderId="0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4" fillId="0" borderId="0" xfId="0" applyFont="1" applyFill="1" applyBorder="1"/>
    <xf numFmtId="0" fontId="9" fillId="0" borderId="8" xfId="1" applyNumberFormat="1" applyFont="1" applyFill="1" applyBorder="1" applyAlignment="1">
      <alignment horizontal="center" vertical="center" wrapText="1" readingOrder="1"/>
    </xf>
    <xf numFmtId="0" fontId="5" fillId="0" borderId="11" xfId="1" applyNumberFormat="1" applyFont="1" applyFill="1" applyBorder="1" applyAlignment="1">
      <alignment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9" fillId="2" borderId="1" xfId="1" applyNumberFormat="1" applyFont="1" applyFill="1" applyBorder="1" applyAlignment="1">
      <alignment horizontal="center" vertical="center" wrapText="1" readingOrder="1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9" fillId="0" borderId="1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9" xfId="1" applyNumberFormat="1" applyFont="1" applyFill="1" applyBorder="1" applyAlignment="1">
      <alignment horizontal="center" vertical="center" wrapText="1" readingOrder="1"/>
    </xf>
    <xf numFmtId="0" fontId="5" fillId="0" borderId="21" xfId="1" applyNumberFormat="1" applyFont="1" applyFill="1" applyBorder="1" applyAlignment="1">
      <alignment horizontal="left" vertical="top" wrapText="1" readingOrder="1"/>
    </xf>
    <xf numFmtId="0" fontId="9" fillId="0" borderId="21" xfId="1" applyNumberFormat="1" applyFont="1" applyFill="1" applyBorder="1" applyAlignment="1">
      <alignment horizontal="left" vertical="top" wrapText="1" readingOrder="1"/>
    </xf>
    <xf numFmtId="0" fontId="9" fillId="0" borderId="1" xfId="1" applyNumberFormat="1" applyFont="1" applyFill="1" applyBorder="1" applyAlignment="1">
      <alignment wrapText="1" readingOrder="1"/>
    </xf>
    <xf numFmtId="0" fontId="9" fillId="0" borderId="9" xfId="1" applyNumberFormat="1" applyFont="1" applyFill="1" applyBorder="1" applyAlignment="1">
      <alignment wrapText="1" readingOrder="1"/>
    </xf>
    <xf numFmtId="0" fontId="9" fillId="0" borderId="21" xfId="0" applyFont="1" applyFill="1" applyBorder="1" applyAlignment="1">
      <alignment vertical="top" wrapText="1" readingOrder="1"/>
    </xf>
    <xf numFmtId="0" fontId="9" fillId="0" borderId="21" xfId="1" applyNumberFormat="1" applyFont="1" applyFill="1" applyBorder="1" applyAlignment="1">
      <alignment horizontal="left" vertical="top" wrapText="1" readingOrder="1"/>
    </xf>
    <xf numFmtId="165" fontId="9" fillId="0" borderId="21" xfId="1" applyNumberFormat="1" applyFont="1" applyFill="1" applyBorder="1" applyAlignment="1">
      <alignment horizontal="center" vertical="top" wrapText="1" readingOrder="1"/>
    </xf>
    <xf numFmtId="0" fontId="9" fillId="0" borderId="28" xfId="1" quotePrefix="1" applyNumberFormat="1" applyFont="1" applyFill="1" applyBorder="1" applyAlignment="1">
      <alignment horizontal="left" vertical="top" wrapText="1" readingOrder="1"/>
    </xf>
    <xf numFmtId="0" fontId="9" fillId="0" borderId="29" xfId="1" applyNumberFormat="1" applyFont="1" applyFill="1" applyBorder="1" applyAlignment="1">
      <alignment horizontal="left" vertical="top" wrapText="1" readingOrder="1"/>
    </xf>
    <xf numFmtId="0" fontId="6" fillId="0" borderId="0" xfId="0" applyFont="1" applyFill="1" applyBorder="1" applyAlignment="1">
      <alignment horizontal="right"/>
    </xf>
    <xf numFmtId="0" fontId="5" fillId="0" borderId="9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164" fontId="5" fillId="0" borderId="12" xfId="1" applyNumberFormat="1" applyFont="1" applyFill="1" applyBorder="1" applyAlignment="1">
      <alignment wrapText="1" readingOrder="1"/>
    </xf>
    <xf numFmtId="0" fontId="10" fillId="0" borderId="13" xfId="1" applyNumberFormat="1" applyFont="1" applyFill="1" applyBorder="1" applyAlignment="1">
      <alignment wrapText="1"/>
    </xf>
    <xf numFmtId="0" fontId="9" fillId="0" borderId="15" xfId="1" applyNumberFormat="1" applyFont="1" applyFill="1" applyBorder="1" applyAlignment="1">
      <alignment horizontal="left" vertical="top" wrapText="1" readingOrder="1"/>
    </xf>
    <xf numFmtId="0" fontId="9" fillId="0" borderId="2" xfId="1" applyNumberFormat="1" applyFont="1" applyFill="1" applyBorder="1" applyAlignment="1">
      <alignment horizontal="left" vertical="top" wrapText="1" readingOrder="1"/>
    </xf>
    <xf numFmtId="164" fontId="9" fillId="2" borderId="1" xfId="1" applyNumberFormat="1" applyFont="1" applyFill="1" applyBorder="1" applyAlignment="1">
      <alignment wrapText="1" readingOrder="1"/>
    </xf>
    <xf numFmtId="0" fontId="10" fillId="2" borderId="2" xfId="1" applyNumberFormat="1" applyFont="1" applyFill="1" applyBorder="1" applyAlignment="1">
      <alignment wrapText="1"/>
    </xf>
    <xf numFmtId="0" fontId="5" fillId="0" borderId="15" xfId="1" applyNumberFormat="1" applyFont="1" applyFill="1" applyBorder="1" applyAlignment="1">
      <alignment horizontal="left" vertical="top" wrapText="1" readingOrder="1"/>
    </xf>
    <xf numFmtId="0" fontId="5" fillId="0" borderId="2" xfId="1" applyNumberFormat="1" applyFont="1" applyFill="1" applyBorder="1" applyAlignment="1">
      <alignment horizontal="left" vertical="top" wrapText="1" readingOrder="1"/>
    </xf>
    <xf numFmtId="164" fontId="5" fillId="2" borderId="16" xfId="1" applyNumberFormat="1" applyFont="1" applyFill="1" applyBorder="1" applyAlignment="1">
      <alignment wrapText="1" readingOrder="1"/>
    </xf>
    <xf numFmtId="0" fontId="8" fillId="2" borderId="17" xfId="1" applyNumberFormat="1" applyFont="1" applyFill="1" applyBorder="1" applyAlignment="1">
      <alignment wrapText="1"/>
    </xf>
    <xf numFmtId="0" fontId="5" fillId="2" borderId="9" xfId="1" applyNumberFormat="1" applyFont="1" applyFill="1" applyBorder="1" applyAlignment="1">
      <alignment vertical="top" wrapText="1" readingOrder="1"/>
    </xf>
    <xf numFmtId="0" fontId="8" fillId="2" borderId="10" xfId="1" applyNumberFormat="1" applyFont="1" applyFill="1" applyBorder="1" applyAlignment="1">
      <alignment vertical="top" wrapText="1" readingOrder="1"/>
    </xf>
    <xf numFmtId="164" fontId="5" fillId="2" borderId="9" xfId="1" applyNumberFormat="1" applyFont="1" applyFill="1" applyBorder="1" applyAlignment="1">
      <alignment wrapText="1" readingOrder="1"/>
    </xf>
    <xf numFmtId="0" fontId="8" fillId="2" borderId="10" xfId="1" applyNumberFormat="1" applyFont="1" applyFill="1" applyBorder="1" applyAlignment="1">
      <alignment wrapText="1"/>
    </xf>
    <xf numFmtId="0" fontId="9" fillId="2" borderId="9" xfId="1" applyNumberFormat="1" applyFont="1" applyFill="1" applyBorder="1" applyAlignment="1">
      <alignment vertical="top" wrapText="1" readingOrder="1"/>
    </xf>
    <xf numFmtId="0" fontId="10" fillId="2" borderId="18" xfId="1" applyNumberFormat="1" applyFont="1" applyFill="1" applyBorder="1" applyAlignment="1">
      <alignment vertical="top" wrapText="1" readingOrder="1"/>
    </xf>
    <xf numFmtId="164" fontId="5" fillId="0" borderId="1" xfId="1" applyNumberFormat="1" applyFont="1" applyFill="1" applyBorder="1" applyAlignment="1">
      <alignment wrapText="1" readingOrder="1"/>
    </xf>
    <xf numFmtId="0" fontId="8" fillId="0" borderId="2" xfId="1" applyNumberFormat="1" applyFont="1" applyFill="1" applyBorder="1" applyAlignment="1">
      <alignment wrapText="1"/>
    </xf>
    <xf numFmtId="0" fontId="5" fillId="0" borderId="14" xfId="1" applyNumberFormat="1" applyFont="1" applyFill="1" applyBorder="1" applyAlignment="1">
      <alignment vertical="top" wrapText="1" readingOrder="1"/>
    </xf>
    <xf numFmtId="0" fontId="5" fillId="0" borderId="13" xfId="1" applyNumberFormat="1" applyFont="1" applyFill="1" applyBorder="1" applyAlignment="1">
      <alignment vertical="top" wrapText="1" readingOrder="1"/>
    </xf>
    <xf numFmtId="164" fontId="5" fillId="0" borderId="22" xfId="1" applyNumberFormat="1" applyFont="1" applyFill="1" applyBorder="1" applyAlignment="1">
      <alignment wrapText="1" readingOrder="1"/>
    </xf>
    <xf numFmtId="0" fontId="10" fillId="0" borderId="23" xfId="1" applyNumberFormat="1" applyFont="1" applyFill="1" applyBorder="1" applyAlignment="1">
      <alignment wrapText="1"/>
    </xf>
    <xf numFmtId="0" fontId="9" fillId="0" borderId="9" xfId="1" applyNumberFormat="1" applyFont="1" applyFill="1" applyBorder="1" applyAlignment="1">
      <alignment vertical="top" wrapText="1" readingOrder="1"/>
    </xf>
    <xf numFmtId="0" fontId="10" fillId="0" borderId="10" xfId="1" applyNumberFormat="1" applyFont="1" applyFill="1" applyBorder="1" applyAlignment="1">
      <alignment vertical="top" wrapText="1" readingOrder="1"/>
    </xf>
    <xf numFmtId="164" fontId="9" fillId="2" borderId="9" xfId="1" applyNumberFormat="1" applyFont="1" applyFill="1" applyBorder="1" applyAlignment="1">
      <alignment wrapText="1" readingOrder="1"/>
    </xf>
    <xf numFmtId="0" fontId="10" fillId="2" borderId="10" xfId="1" applyNumberFormat="1" applyFont="1" applyFill="1" applyBorder="1" applyAlignment="1">
      <alignment wrapText="1"/>
    </xf>
    <xf numFmtId="164" fontId="5" fillId="0" borderId="15" xfId="1" applyNumberFormat="1" applyFont="1" applyFill="1" applyBorder="1" applyAlignment="1">
      <alignment wrapText="1" readingOrder="1"/>
    </xf>
    <xf numFmtId="164" fontId="5" fillId="0" borderId="2" xfId="1" applyNumberFormat="1" applyFont="1" applyFill="1" applyBorder="1" applyAlignment="1">
      <alignment wrapText="1" readingOrder="1"/>
    </xf>
    <xf numFmtId="164" fontId="9" fillId="0" borderId="15" xfId="1" applyNumberFormat="1" applyFont="1" applyFill="1" applyBorder="1" applyAlignment="1">
      <alignment wrapText="1" readingOrder="1"/>
    </xf>
    <xf numFmtId="164" fontId="9" fillId="0" borderId="2" xfId="1" applyNumberFormat="1" applyFont="1" applyFill="1" applyBorder="1" applyAlignment="1">
      <alignment wrapText="1" readingOrder="1"/>
    </xf>
    <xf numFmtId="164" fontId="9" fillId="0" borderId="26" xfId="1" applyNumberFormat="1" applyFont="1" applyFill="1" applyBorder="1" applyAlignment="1">
      <alignment wrapText="1" readingOrder="1"/>
    </xf>
    <xf numFmtId="164" fontId="9" fillId="0" borderId="25" xfId="1" applyNumberFormat="1" applyFont="1" applyFill="1" applyBorder="1" applyAlignment="1">
      <alignment wrapText="1" readingOrder="1"/>
    </xf>
    <xf numFmtId="0" fontId="5" fillId="0" borderId="9" xfId="1" applyNumberFormat="1" applyFont="1" applyFill="1" applyBorder="1" applyAlignment="1">
      <alignment horizontal="left" vertical="top" wrapText="1" readingOrder="1"/>
    </xf>
    <xf numFmtId="0" fontId="8" fillId="0" borderId="10" xfId="1" applyNumberFormat="1" applyFont="1" applyFill="1" applyBorder="1" applyAlignment="1">
      <alignment horizontal="left" vertical="top" wrapText="1" readingOrder="1"/>
    </xf>
    <xf numFmtId="0" fontId="9" fillId="2" borderId="15" xfId="1" applyNumberFormat="1" applyFont="1" applyFill="1" applyBorder="1" applyAlignment="1">
      <alignment horizontal="left" vertical="top" wrapText="1" readingOrder="1"/>
    </xf>
    <xf numFmtId="0" fontId="9" fillId="2" borderId="2" xfId="1" applyNumberFormat="1" applyFont="1" applyFill="1" applyBorder="1" applyAlignment="1">
      <alignment horizontal="left" vertical="top" wrapText="1" readingOrder="1"/>
    </xf>
    <xf numFmtId="0" fontId="9" fillId="0" borderId="24" xfId="1" applyNumberFormat="1" applyFont="1" applyFill="1" applyBorder="1" applyAlignment="1">
      <alignment horizontal="left" vertical="top" wrapText="1" readingOrder="1"/>
    </xf>
    <xf numFmtId="0" fontId="9" fillId="0" borderId="25" xfId="1" applyNumberFormat="1" applyFont="1" applyFill="1" applyBorder="1" applyAlignment="1">
      <alignment horizontal="left" vertical="top" wrapText="1" readingOrder="1"/>
    </xf>
    <xf numFmtId="0" fontId="5" fillId="0" borderId="21" xfId="1" applyNumberFormat="1" applyFont="1" applyFill="1" applyBorder="1" applyAlignment="1">
      <alignment horizontal="left" vertical="top" wrapText="1" readingOrder="1"/>
    </xf>
    <xf numFmtId="0" fontId="9" fillId="0" borderId="21" xfId="1" applyNumberFormat="1" applyFont="1" applyFill="1" applyBorder="1" applyAlignment="1">
      <alignment horizontal="left" vertical="top" wrapText="1" readingOrder="1"/>
    </xf>
    <xf numFmtId="164" fontId="5" fillId="0" borderId="21" xfId="1" applyNumberFormat="1" applyFont="1" applyFill="1" applyBorder="1" applyAlignment="1">
      <alignment horizontal="right" wrapText="1" readingOrder="1"/>
    </xf>
    <xf numFmtId="164" fontId="9" fillId="2" borderId="19" xfId="1" applyNumberFormat="1" applyFont="1" applyFill="1" applyBorder="1" applyAlignment="1">
      <alignment wrapText="1" readingOrder="1"/>
    </xf>
    <xf numFmtId="0" fontId="10" fillId="2" borderId="20" xfId="1" applyNumberFormat="1" applyFont="1" applyFill="1" applyBorder="1" applyAlignment="1">
      <alignment wrapText="1"/>
    </xf>
    <xf numFmtId="164" fontId="9" fillId="2" borderId="15" xfId="1" applyNumberFormat="1" applyFont="1" applyFill="1" applyBorder="1" applyAlignment="1">
      <alignment horizontal="right" wrapText="1" readingOrder="1"/>
    </xf>
    <xf numFmtId="164" fontId="9" fillId="2" borderId="2" xfId="1" applyNumberFormat="1" applyFont="1" applyFill="1" applyBorder="1" applyAlignment="1">
      <alignment horizontal="right" wrapText="1" readingOrder="1"/>
    </xf>
    <xf numFmtId="164" fontId="9" fillId="0" borderId="1" xfId="1" applyNumberFormat="1" applyFont="1" applyFill="1" applyBorder="1" applyAlignment="1">
      <alignment wrapText="1" readingOrder="1"/>
    </xf>
    <xf numFmtId="0" fontId="10" fillId="0" borderId="2" xfId="1" applyNumberFormat="1" applyFont="1" applyFill="1" applyBorder="1" applyAlignment="1">
      <alignment wrapText="1"/>
    </xf>
    <xf numFmtId="0" fontId="9" fillId="2" borderId="9" xfId="1" applyNumberFormat="1" applyFont="1" applyFill="1" applyBorder="1" applyAlignment="1">
      <alignment horizontal="left" vertical="top" wrapText="1" readingOrder="1"/>
    </xf>
    <xf numFmtId="0" fontId="10" fillId="2" borderId="10" xfId="1" applyNumberFormat="1" applyFont="1" applyFill="1" applyBorder="1" applyAlignment="1">
      <alignment horizontal="left" vertical="top" wrapText="1" readingOrder="1"/>
    </xf>
    <xf numFmtId="164" fontId="5" fillId="2" borderId="1" xfId="1" applyNumberFormat="1" applyFont="1" applyFill="1" applyBorder="1" applyAlignment="1">
      <alignment wrapText="1" readingOrder="1"/>
    </xf>
    <xf numFmtId="0" fontId="8" fillId="2" borderId="2" xfId="1" applyNumberFormat="1" applyFont="1" applyFill="1" applyBorder="1" applyAlignment="1">
      <alignment wrapText="1"/>
    </xf>
    <xf numFmtId="0" fontId="10" fillId="0" borderId="2" xfId="1" applyNumberFormat="1" applyFont="1" applyFill="1" applyBorder="1" applyAlignment="1">
      <alignment horizontal="left" vertical="top" wrapText="1" readingOrder="1"/>
    </xf>
    <xf numFmtId="0" fontId="9" fillId="0" borderId="15" xfId="1" applyNumberFormat="1" applyFont="1" applyFill="1" applyBorder="1" applyAlignment="1">
      <alignment vertical="top" wrapText="1" readingOrder="1"/>
    </xf>
    <xf numFmtId="0" fontId="10" fillId="0" borderId="2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9" fillId="0" borderId="6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vertical="top" wrapText="1"/>
    </xf>
    <xf numFmtId="0" fontId="9" fillId="0" borderId="8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vertical="top" wrapText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164" fontId="9" fillId="0" borderId="21" xfId="1" applyNumberFormat="1" applyFont="1" applyFill="1" applyBorder="1" applyAlignment="1">
      <alignment horizontal="right" wrapText="1" readingOrder="1"/>
    </xf>
    <xf numFmtId="164" fontId="5" fillId="2" borderId="15" xfId="1" applyNumberFormat="1" applyFont="1" applyFill="1" applyBorder="1" applyAlignment="1">
      <alignment wrapText="1" readingOrder="1"/>
    </xf>
    <xf numFmtId="164" fontId="5" fillId="2" borderId="2" xfId="1" applyNumberFormat="1" applyFont="1" applyFill="1" applyBorder="1" applyAlignment="1">
      <alignment wrapText="1" readingOrder="1"/>
    </xf>
    <xf numFmtId="164" fontId="9" fillId="0" borderId="27" xfId="1" applyNumberFormat="1" applyFont="1" applyFill="1" applyBorder="1" applyAlignment="1">
      <alignment horizontal="right" wrapText="1" readingOrder="1"/>
    </xf>
    <xf numFmtId="164" fontId="9" fillId="0" borderId="20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showGridLines="0" tabSelected="1" topLeftCell="C1" zoomScale="90" zoomScaleNormal="90" workbookViewId="0">
      <pane ySplit="1" topLeftCell="A29" activePane="bottomLeft" state="frozen"/>
      <selection pane="bottomLeft" activeCell="U53" sqref="U53"/>
    </sheetView>
  </sheetViews>
  <sheetFormatPr defaultRowHeight="15"/>
  <cols>
    <col min="1" max="2" width="9.140625" style="3" hidden="1" customWidth="1"/>
    <col min="3" max="3" width="6" style="5" customWidth="1"/>
    <col min="4" max="4" width="25.7109375" customWidth="1"/>
    <col min="5" max="5" width="28.140625" customWidth="1"/>
    <col min="6" max="6" width="34.5703125" customWidth="1"/>
    <col min="7" max="7" width="2" customWidth="1"/>
    <col min="8" max="8" width="14.42578125" customWidth="1"/>
    <col min="9" max="9" width="3.42578125" customWidth="1"/>
    <col min="10" max="10" width="0" hidden="1" customWidth="1"/>
  </cols>
  <sheetData>
    <row r="1" spans="3:10" ht="3.2" customHeight="1"/>
    <row r="2" spans="3:10" ht="0.75" customHeight="1"/>
    <row r="3" spans="3:10" ht="16.350000000000001" customHeight="1">
      <c r="C3" s="6"/>
      <c r="D3" s="83" t="s">
        <v>70</v>
      </c>
      <c r="E3" s="83"/>
      <c r="F3" s="83"/>
      <c r="G3" s="83"/>
      <c r="H3" s="83"/>
      <c r="I3" s="1"/>
    </row>
    <row r="4" spans="3:10" ht="14.25" customHeight="1">
      <c r="C4" s="6"/>
      <c r="D4" s="93" t="s">
        <v>71</v>
      </c>
      <c r="E4" s="93"/>
      <c r="F4" s="93"/>
      <c r="G4" s="93"/>
      <c r="H4" s="93"/>
      <c r="I4" s="93"/>
      <c r="J4" s="93"/>
    </row>
    <row r="5" spans="3:10" s="5" customFormat="1" ht="14.25" customHeight="1">
      <c r="C5" s="6"/>
      <c r="D5" s="91" t="s">
        <v>47</v>
      </c>
      <c r="E5" s="91"/>
      <c r="F5" s="91"/>
      <c r="G5" s="91"/>
      <c r="H5" s="91"/>
      <c r="I5" s="1"/>
    </row>
    <row r="6" spans="3:10" s="5" customFormat="1" ht="14.25" customHeight="1">
      <c r="C6" s="6"/>
      <c r="D6" s="91" t="s">
        <v>48</v>
      </c>
      <c r="E6" s="91"/>
      <c r="F6" s="91"/>
      <c r="G6" s="91"/>
      <c r="H6" s="91"/>
      <c r="I6" s="1"/>
    </row>
    <row r="7" spans="3:10" s="5" customFormat="1" ht="14.25" customHeight="1">
      <c r="C7" s="6"/>
      <c r="D7" s="91" t="s">
        <v>49</v>
      </c>
      <c r="E7" s="91"/>
      <c r="F7" s="91"/>
      <c r="G7" s="91"/>
      <c r="H7" s="91"/>
      <c r="I7" s="1"/>
    </row>
    <row r="8" spans="3:10" s="5" customFormat="1" ht="14.25" customHeight="1">
      <c r="C8" s="6"/>
      <c r="D8" s="91" t="s">
        <v>50</v>
      </c>
      <c r="E8" s="91"/>
      <c r="F8" s="91"/>
      <c r="G8" s="91"/>
      <c r="H8" s="91"/>
      <c r="I8" s="1"/>
    </row>
    <row r="9" spans="3:10" s="5" customFormat="1" ht="14.25" customHeight="1">
      <c r="C9" s="6"/>
      <c r="D9" s="93" t="s">
        <v>69</v>
      </c>
      <c r="E9" s="93"/>
      <c r="F9" s="93"/>
      <c r="G9" s="93"/>
      <c r="H9" s="93"/>
      <c r="I9" s="93"/>
      <c r="J9" s="93"/>
    </row>
    <row r="10" spans="3:10" s="5" customFormat="1" ht="14.25" customHeight="1">
      <c r="C10" s="26" t="s">
        <v>72</v>
      </c>
      <c r="D10" s="26"/>
      <c r="E10" s="26"/>
      <c r="F10" s="26"/>
      <c r="G10" s="26"/>
      <c r="H10" s="26"/>
      <c r="I10" s="15"/>
      <c r="J10" s="15"/>
    </row>
    <row r="11" spans="3:10" s="5" customFormat="1" ht="14.25" customHeight="1">
      <c r="C11" s="26" t="s">
        <v>73</v>
      </c>
      <c r="D11" s="26"/>
      <c r="E11" s="26"/>
      <c r="F11" s="26"/>
      <c r="G11" s="26"/>
      <c r="H11" s="26"/>
      <c r="I11" s="15"/>
      <c r="J11" s="15"/>
    </row>
    <row r="12" spans="3:10" s="5" customFormat="1" ht="14.25" customHeight="1">
      <c r="C12" s="26" t="s">
        <v>85</v>
      </c>
      <c r="D12" s="26"/>
      <c r="E12" s="26"/>
      <c r="F12" s="26"/>
      <c r="G12" s="26"/>
      <c r="H12" s="26"/>
      <c r="I12" s="15"/>
      <c r="J12" s="15"/>
    </row>
    <row r="13" spans="3:10" s="5" customFormat="1" ht="16.350000000000001" customHeight="1">
      <c r="D13" s="92"/>
      <c r="E13" s="92"/>
      <c r="F13" s="92"/>
      <c r="G13" s="92"/>
      <c r="H13" s="92"/>
      <c r="I13" s="1"/>
    </row>
    <row r="14" spans="3:10" ht="44.1" customHeight="1">
      <c r="D14" s="90" t="s">
        <v>68</v>
      </c>
      <c r="E14" s="90"/>
      <c r="F14" s="90"/>
      <c r="G14" s="90"/>
      <c r="H14" s="90"/>
      <c r="I14" s="1"/>
    </row>
    <row r="15" spans="3:10" ht="2.85" customHeight="1" thickBot="1"/>
    <row r="16" spans="3:10" ht="47.85" customHeight="1" thickTop="1" thickBot="1">
      <c r="D16" s="9" t="s">
        <v>19</v>
      </c>
      <c r="E16" s="87" t="s">
        <v>20</v>
      </c>
      <c r="F16" s="88"/>
      <c r="G16" s="89" t="s">
        <v>66</v>
      </c>
      <c r="H16" s="88"/>
    </row>
    <row r="17" spans="4:8" ht="16.7" customHeight="1" thickTop="1" thickBot="1">
      <c r="D17" s="7">
        <v>1</v>
      </c>
      <c r="E17" s="84">
        <v>2</v>
      </c>
      <c r="F17" s="85"/>
      <c r="G17" s="86">
        <v>3</v>
      </c>
      <c r="H17" s="85"/>
    </row>
    <row r="18" spans="4:8" ht="19.7" customHeight="1" thickTop="1">
      <c r="D18" s="10" t="s">
        <v>21</v>
      </c>
      <c r="E18" s="27" t="s">
        <v>60</v>
      </c>
      <c r="F18" s="28"/>
      <c r="G18" s="45">
        <f>G19+G24+G32</f>
        <v>4806945.3100000005</v>
      </c>
      <c r="H18" s="46"/>
    </row>
    <row r="19" spans="4:8" ht="17.649999999999999" customHeight="1">
      <c r="D19" s="10" t="s">
        <v>22</v>
      </c>
      <c r="E19" s="27" t="s">
        <v>0</v>
      </c>
      <c r="F19" s="28"/>
      <c r="G19" s="45">
        <f>G20</f>
        <v>219166.34</v>
      </c>
      <c r="H19" s="46"/>
    </row>
    <row r="20" spans="4:8" ht="17.649999999999999" customHeight="1">
      <c r="D20" s="10" t="s">
        <v>23</v>
      </c>
      <c r="E20" s="27" t="s">
        <v>1</v>
      </c>
      <c r="F20" s="28"/>
      <c r="G20" s="45">
        <f>G21+G23+G22</f>
        <v>219166.34</v>
      </c>
      <c r="H20" s="46"/>
    </row>
    <row r="21" spans="4:8" ht="78.75" customHeight="1">
      <c r="D21" s="11" t="s">
        <v>24</v>
      </c>
      <c r="E21" s="51" t="s">
        <v>2</v>
      </c>
      <c r="F21" s="52"/>
      <c r="G21" s="74">
        <v>210656.11</v>
      </c>
      <c r="H21" s="75"/>
    </row>
    <row r="22" spans="4:8" s="5" customFormat="1" ht="110.25" customHeight="1">
      <c r="D22" s="14" t="s">
        <v>61</v>
      </c>
      <c r="E22" s="31" t="s">
        <v>62</v>
      </c>
      <c r="F22" s="32"/>
      <c r="G22" s="33">
        <v>0</v>
      </c>
      <c r="H22" s="34"/>
    </row>
    <row r="23" spans="4:8" ht="44.85" customHeight="1">
      <c r="D23" s="11" t="s">
        <v>25</v>
      </c>
      <c r="E23" s="51" t="s">
        <v>3</v>
      </c>
      <c r="F23" s="52"/>
      <c r="G23" s="33">
        <v>8510.23</v>
      </c>
      <c r="H23" s="34"/>
    </row>
    <row r="24" spans="4:8" ht="19.149999999999999" customHeight="1">
      <c r="D24" s="10" t="s">
        <v>26</v>
      </c>
      <c r="E24" s="27" t="s">
        <v>4</v>
      </c>
      <c r="F24" s="28"/>
      <c r="G24" s="78">
        <f>G25+G27</f>
        <v>4259792.5600000005</v>
      </c>
      <c r="H24" s="79"/>
    </row>
    <row r="25" spans="4:8" ht="19.7" customHeight="1">
      <c r="D25" s="10" t="s">
        <v>27</v>
      </c>
      <c r="E25" s="27" t="s">
        <v>5</v>
      </c>
      <c r="F25" s="28"/>
      <c r="G25" s="78">
        <f>G26</f>
        <v>798289.5</v>
      </c>
      <c r="H25" s="79"/>
    </row>
    <row r="26" spans="4:8" ht="48.2" customHeight="1">
      <c r="D26" s="11" t="s">
        <v>29</v>
      </c>
      <c r="E26" s="51" t="s">
        <v>6</v>
      </c>
      <c r="F26" s="52"/>
      <c r="G26" s="33">
        <v>798289.5</v>
      </c>
      <c r="H26" s="34"/>
    </row>
    <row r="27" spans="4:8" ht="16.350000000000001" customHeight="1">
      <c r="D27" s="10" t="s">
        <v>30</v>
      </c>
      <c r="E27" s="27" t="s">
        <v>7</v>
      </c>
      <c r="F27" s="28"/>
      <c r="G27" s="95">
        <f>G28+G30</f>
        <v>3461503.06</v>
      </c>
      <c r="H27" s="96"/>
    </row>
    <row r="28" spans="4:8" ht="16.350000000000001" customHeight="1">
      <c r="D28" s="10" t="s">
        <v>31</v>
      </c>
      <c r="E28" s="27" t="s">
        <v>8</v>
      </c>
      <c r="F28" s="28"/>
      <c r="G28" s="78">
        <f>G29</f>
        <v>1568726.09</v>
      </c>
      <c r="H28" s="79"/>
    </row>
    <row r="29" spans="4:8" ht="32.25" customHeight="1">
      <c r="D29" s="11" t="s">
        <v>32</v>
      </c>
      <c r="E29" s="51" t="s">
        <v>52</v>
      </c>
      <c r="F29" s="52"/>
      <c r="G29" s="33">
        <v>1568726.09</v>
      </c>
      <c r="H29" s="34"/>
    </row>
    <row r="30" spans="4:8" ht="19.149999999999999" customHeight="1">
      <c r="D30" s="10" t="s">
        <v>33</v>
      </c>
      <c r="E30" s="27" t="s">
        <v>9</v>
      </c>
      <c r="F30" s="28"/>
      <c r="G30" s="78">
        <f>G31</f>
        <v>1892776.97</v>
      </c>
      <c r="H30" s="79"/>
    </row>
    <row r="31" spans="4:8" ht="31.5" customHeight="1">
      <c r="D31" s="11" t="s">
        <v>34</v>
      </c>
      <c r="E31" s="81" t="s">
        <v>10</v>
      </c>
      <c r="F31" s="82"/>
      <c r="G31" s="33">
        <v>1892776.97</v>
      </c>
      <c r="H31" s="34"/>
    </row>
    <row r="32" spans="4:8" ht="47.25" customHeight="1">
      <c r="D32" s="10" t="s">
        <v>35</v>
      </c>
      <c r="E32" s="27" t="s">
        <v>11</v>
      </c>
      <c r="F32" s="28"/>
      <c r="G32" s="45">
        <f>G33</f>
        <v>327986.40999999997</v>
      </c>
      <c r="H32" s="46"/>
    </row>
    <row r="33" spans="1:8" ht="95.25" customHeight="1">
      <c r="D33" s="11" t="s">
        <v>36</v>
      </c>
      <c r="E33" s="31" t="s">
        <v>12</v>
      </c>
      <c r="F33" s="80"/>
      <c r="G33" s="74">
        <f>G34+G36</f>
        <v>327986.40999999997</v>
      </c>
      <c r="H33" s="75"/>
    </row>
    <row r="34" spans="1:8" ht="80.45" customHeight="1">
      <c r="D34" s="11" t="s">
        <v>37</v>
      </c>
      <c r="E34" s="51" t="s">
        <v>13</v>
      </c>
      <c r="F34" s="52"/>
      <c r="G34" s="74">
        <f>G35</f>
        <v>279962.40999999997</v>
      </c>
      <c r="H34" s="75"/>
    </row>
    <row r="35" spans="1:8" ht="79.5" customHeight="1">
      <c r="D35" s="12" t="s">
        <v>38</v>
      </c>
      <c r="E35" s="76" t="s">
        <v>14</v>
      </c>
      <c r="F35" s="77"/>
      <c r="G35" s="33">
        <v>279962.40999999997</v>
      </c>
      <c r="H35" s="34"/>
    </row>
    <row r="36" spans="1:8" s="4" customFormat="1" ht="78.75" customHeight="1">
      <c r="C36" s="5"/>
      <c r="D36" s="12" t="s">
        <v>45</v>
      </c>
      <c r="E36" s="63" t="s">
        <v>44</v>
      </c>
      <c r="F36" s="64"/>
      <c r="G36" s="72">
        <f>G37</f>
        <v>48024</v>
      </c>
      <c r="H36" s="73"/>
    </row>
    <row r="37" spans="1:8" s="4" customFormat="1" ht="64.5" customHeight="1">
      <c r="C37" s="5"/>
      <c r="D37" s="12" t="s">
        <v>51</v>
      </c>
      <c r="E37" s="63" t="s">
        <v>46</v>
      </c>
      <c r="F37" s="64"/>
      <c r="G37" s="72">
        <v>48024</v>
      </c>
      <c r="H37" s="73"/>
    </row>
    <row r="38" spans="1:8" ht="17.100000000000001" customHeight="1">
      <c r="D38" s="13" t="s">
        <v>39</v>
      </c>
      <c r="E38" s="39" t="s">
        <v>15</v>
      </c>
      <c r="F38" s="40"/>
      <c r="G38" s="45">
        <f>G39+G54</f>
        <v>2812041.89</v>
      </c>
      <c r="H38" s="46"/>
    </row>
    <row r="39" spans="1:8" ht="47.25" customHeight="1">
      <c r="D39" s="13" t="s">
        <v>40</v>
      </c>
      <c r="E39" s="39" t="s">
        <v>16</v>
      </c>
      <c r="F39" s="40"/>
      <c r="G39" s="45">
        <f>G40+G43+G46+G49+G52</f>
        <v>2712041.89</v>
      </c>
      <c r="H39" s="46"/>
    </row>
    <row r="40" spans="1:8" ht="30.75" customHeight="1">
      <c r="D40" s="13" t="s">
        <v>53</v>
      </c>
      <c r="E40" s="39" t="s">
        <v>17</v>
      </c>
      <c r="F40" s="40"/>
      <c r="G40" s="45">
        <f>G41</f>
        <v>1182142</v>
      </c>
      <c r="H40" s="46"/>
    </row>
    <row r="41" spans="1:8" ht="46.5" customHeight="1">
      <c r="D41" s="13" t="s">
        <v>65</v>
      </c>
      <c r="E41" s="39" t="s">
        <v>63</v>
      </c>
      <c r="F41" s="40"/>
      <c r="G41" s="41">
        <f>G42</f>
        <v>1182142</v>
      </c>
      <c r="H41" s="42"/>
    </row>
    <row r="42" spans="1:8" ht="42" customHeight="1">
      <c r="D42" s="12" t="s">
        <v>64</v>
      </c>
      <c r="E42" s="43" t="s">
        <v>67</v>
      </c>
      <c r="F42" s="44"/>
      <c r="G42" s="70">
        <v>1182142</v>
      </c>
      <c r="H42" s="71"/>
    </row>
    <row r="43" spans="1:8" s="2" customFormat="1" ht="30.6" customHeight="1">
      <c r="A43" s="3"/>
      <c r="B43" s="3"/>
      <c r="C43" s="5"/>
      <c r="D43" s="10" t="s">
        <v>57</v>
      </c>
      <c r="E43" s="35" t="s">
        <v>41</v>
      </c>
      <c r="F43" s="36"/>
      <c r="G43" s="37">
        <f>G44</f>
        <v>693725</v>
      </c>
      <c r="H43" s="38"/>
    </row>
    <row r="44" spans="1:8" s="2" customFormat="1" ht="16.350000000000001" customHeight="1">
      <c r="A44" s="3"/>
      <c r="B44" s="3"/>
      <c r="C44" s="5"/>
      <c r="D44" s="11" t="s">
        <v>58</v>
      </c>
      <c r="E44" s="31" t="s">
        <v>42</v>
      </c>
      <c r="F44" s="32"/>
      <c r="G44" s="33">
        <f>G45</f>
        <v>693725</v>
      </c>
      <c r="H44" s="34"/>
    </row>
    <row r="45" spans="1:8" s="2" customFormat="1" ht="15" customHeight="1" thickBot="1">
      <c r="A45" s="3"/>
      <c r="B45" s="3"/>
      <c r="C45" s="5"/>
      <c r="D45" s="11" t="s">
        <v>59</v>
      </c>
      <c r="E45" s="31" t="s">
        <v>43</v>
      </c>
      <c r="F45" s="32"/>
      <c r="G45" s="33">
        <v>693725</v>
      </c>
      <c r="H45" s="34"/>
    </row>
    <row r="46" spans="1:8" ht="28.5" customHeight="1" thickBot="1">
      <c r="D46" s="10" t="s">
        <v>54</v>
      </c>
      <c r="E46" s="27" t="s">
        <v>18</v>
      </c>
      <c r="F46" s="28"/>
      <c r="G46" s="29">
        <f>G47</f>
        <v>97989</v>
      </c>
      <c r="H46" s="30"/>
    </row>
    <row r="47" spans="1:8" ht="46.5" customHeight="1">
      <c r="D47" s="11" t="s">
        <v>55</v>
      </c>
      <c r="E47" s="51" t="s">
        <v>88</v>
      </c>
      <c r="F47" s="52"/>
      <c r="G47" s="33">
        <f>G48</f>
        <v>97989</v>
      </c>
      <c r="H47" s="34"/>
    </row>
    <row r="48" spans="1:8" ht="45.75" customHeight="1">
      <c r="D48" s="16" t="s">
        <v>56</v>
      </c>
      <c r="E48" s="51" t="s">
        <v>89</v>
      </c>
      <c r="F48" s="52"/>
      <c r="G48" s="53">
        <v>97989</v>
      </c>
      <c r="H48" s="54"/>
    </row>
    <row r="49" spans="4:8" s="5" customFormat="1" ht="22.5" customHeight="1">
      <c r="D49" s="17" t="s">
        <v>78</v>
      </c>
      <c r="E49" s="67" t="s">
        <v>79</v>
      </c>
      <c r="F49" s="67"/>
      <c r="G49" s="69">
        <f>G50</f>
        <v>579785.89</v>
      </c>
      <c r="H49" s="69"/>
    </row>
    <row r="50" spans="4:8" s="5" customFormat="1" ht="45.75" customHeight="1">
      <c r="D50" s="18" t="s">
        <v>80</v>
      </c>
      <c r="E50" s="68" t="s">
        <v>81</v>
      </c>
      <c r="F50" s="68"/>
      <c r="G50" s="94">
        <f>G51</f>
        <v>579785.89</v>
      </c>
      <c r="H50" s="94"/>
    </row>
    <row r="51" spans="4:8" s="5" customFormat="1" ht="45.75" customHeight="1">
      <c r="D51" s="18" t="s">
        <v>82</v>
      </c>
      <c r="E51" s="68" t="s">
        <v>83</v>
      </c>
      <c r="F51" s="68"/>
      <c r="G51" s="94">
        <v>579785.89</v>
      </c>
      <c r="H51" s="94"/>
    </row>
    <row r="52" spans="4:8" s="5" customFormat="1" ht="31.5" customHeight="1">
      <c r="D52" s="22" t="s">
        <v>90</v>
      </c>
      <c r="E52" s="68" t="s">
        <v>87</v>
      </c>
      <c r="F52" s="68"/>
      <c r="G52" s="97">
        <f>G53</f>
        <v>158400</v>
      </c>
      <c r="H52" s="98"/>
    </row>
    <row r="53" spans="4:8" s="5" customFormat="1" ht="45.75" customHeight="1">
      <c r="D53" s="23" t="s">
        <v>91</v>
      </c>
      <c r="E53" s="24" t="s">
        <v>86</v>
      </c>
      <c r="F53" s="25"/>
      <c r="G53" s="97">
        <v>158400</v>
      </c>
      <c r="H53" s="98"/>
    </row>
    <row r="54" spans="4:8" s="5" customFormat="1" ht="19.5" customHeight="1">
      <c r="D54" s="19" t="s">
        <v>74</v>
      </c>
      <c r="E54" s="61" t="s">
        <v>75</v>
      </c>
      <c r="F54" s="62"/>
      <c r="G54" s="55">
        <f>G55</f>
        <v>100000</v>
      </c>
      <c r="H54" s="56"/>
    </row>
    <row r="55" spans="4:8" s="5" customFormat="1" ht="30" customHeight="1">
      <c r="D55" s="20" t="s">
        <v>76</v>
      </c>
      <c r="E55" s="63" t="s">
        <v>77</v>
      </c>
      <c r="F55" s="64"/>
      <c r="G55" s="57">
        <f>G56</f>
        <v>100000</v>
      </c>
      <c r="H55" s="58"/>
    </row>
    <row r="56" spans="4:8" s="5" customFormat="1" ht="30.75" customHeight="1" thickBot="1">
      <c r="D56" s="21" t="s">
        <v>84</v>
      </c>
      <c r="E56" s="65" t="s">
        <v>77</v>
      </c>
      <c r="F56" s="66"/>
      <c r="G56" s="59">
        <v>100000</v>
      </c>
      <c r="H56" s="60"/>
    </row>
    <row r="57" spans="4:8" ht="16.5" thickBot="1">
      <c r="D57" s="8"/>
      <c r="E57" s="47" t="s">
        <v>28</v>
      </c>
      <c r="F57" s="48"/>
      <c r="G57" s="49">
        <f>G18+G38</f>
        <v>7618987.2000000011</v>
      </c>
      <c r="H57" s="50"/>
    </row>
  </sheetData>
  <mergeCells count="96">
    <mergeCell ref="G50:H50"/>
    <mergeCell ref="G51:H51"/>
    <mergeCell ref="G19:H19"/>
    <mergeCell ref="E19:F19"/>
    <mergeCell ref="G22:H22"/>
    <mergeCell ref="E22:F22"/>
    <mergeCell ref="E21:F21"/>
    <mergeCell ref="G21:H21"/>
    <mergeCell ref="E20:F20"/>
    <mergeCell ref="G20:H20"/>
    <mergeCell ref="E29:F29"/>
    <mergeCell ref="G29:H29"/>
    <mergeCell ref="E27:F27"/>
    <mergeCell ref="G27:H27"/>
    <mergeCell ref="E26:F26"/>
    <mergeCell ref="G26:H26"/>
    <mergeCell ref="D3:H3"/>
    <mergeCell ref="G18:H18"/>
    <mergeCell ref="E17:F17"/>
    <mergeCell ref="G17:H17"/>
    <mergeCell ref="E16:F16"/>
    <mergeCell ref="G16:H16"/>
    <mergeCell ref="D14:H14"/>
    <mergeCell ref="E18:F18"/>
    <mergeCell ref="D5:H5"/>
    <mergeCell ref="D6:H6"/>
    <mergeCell ref="D13:H13"/>
    <mergeCell ref="D7:H7"/>
    <mergeCell ref="D8:H8"/>
    <mergeCell ref="D9:J9"/>
    <mergeCell ref="D4:J4"/>
    <mergeCell ref="C10:H10"/>
    <mergeCell ref="E30:F30"/>
    <mergeCell ref="G30:H30"/>
    <mergeCell ref="E33:F33"/>
    <mergeCell ref="G33:H33"/>
    <mergeCell ref="E32:F32"/>
    <mergeCell ref="G32:H32"/>
    <mergeCell ref="E31:F31"/>
    <mergeCell ref="G31:H31"/>
    <mergeCell ref="E23:F23"/>
    <mergeCell ref="G23:H23"/>
    <mergeCell ref="E28:F28"/>
    <mergeCell ref="G28:H28"/>
    <mergeCell ref="E25:F25"/>
    <mergeCell ref="G25:H25"/>
    <mergeCell ref="E24:F24"/>
    <mergeCell ref="G24:H24"/>
    <mergeCell ref="E34:F34"/>
    <mergeCell ref="G34:H34"/>
    <mergeCell ref="E35:F35"/>
    <mergeCell ref="G35:H35"/>
    <mergeCell ref="E36:F36"/>
    <mergeCell ref="G40:H40"/>
    <mergeCell ref="G42:H42"/>
    <mergeCell ref="E37:F37"/>
    <mergeCell ref="G36:H36"/>
    <mergeCell ref="G37:H37"/>
    <mergeCell ref="E38:F38"/>
    <mergeCell ref="G38:H38"/>
    <mergeCell ref="E57:F57"/>
    <mergeCell ref="G57:H57"/>
    <mergeCell ref="E48:F48"/>
    <mergeCell ref="G48:H48"/>
    <mergeCell ref="E47:F47"/>
    <mergeCell ref="G47:H47"/>
    <mergeCell ref="G54:H54"/>
    <mergeCell ref="G55:H55"/>
    <mergeCell ref="G56:H56"/>
    <mergeCell ref="E54:F54"/>
    <mergeCell ref="E55:F55"/>
    <mergeCell ref="E56:F56"/>
    <mergeCell ref="E49:F49"/>
    <mergeCell ref="E50:F50"/>
    <mergeCell ref="E51:F51"/>
    <mergeCell ref="G49:H49"/>
    <mergeCell ref="C11:H11"/>
    <mergeCell ref="C12:H12"/>
    <mergeCell ref="E46:F46"/>
    <mergeCell ref="G46:H46"/>
    <mergeCell ref="E45:F45"/>
    <mergeCell ref="G45:H45"/>
    <mergeCell ref="E43:F43"/>
    <mergeCell ref="E44:F44"/>
    <mergeCell ref="G44:H44"/>
    <mergeCell ref="G43:H43"/>
    <mergeCell ref="E40:F40"/>
    <mergeCell ref="E41:F41"/>
    <mergeCell ref="G41:H41"/>
    <mergeCell ref="E42:F42"/>
    <mergeCell ref="E39:F39"/>
    <mergeCell ref="G39:H39"/>
    <mergeCell ref="G52:H52"/>
    <mergeCell ref="E52:F52"/>
    <mergeCell ref="E53:F53"/>
    <mergeCell ref="G53:H53"/>
  </mergeCells>
  <pageMargins left="0.19685039370078741" right="0" top="0.39370078740157483" bottom="0.39370078740157483" header="0" footer="0.19685039370078741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</dc:creator>
  <cp:lastModifiedBy>Администрация</cp:lastModifiedBy>
  <cp:lastPrinted>2022-11-09T08:03:20Z</cp:lastPrinted>
  <dcterms:created xsi:type="dcterms:W3CDTF">2018-03-01T11:31:01Z</dcterms:created>
  <dcterms:modified xsi:type="dcterms:W3CDTF">2023-01-10T08:20:14Z</dcterms:modified>
</cp:coreProperties>
</file>