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ВВ\2025\имущество\"/>
    </mc:Choice>
  </mc:AlternateContent>
  <xr:revisionPtr revIDLastSave="0" documentId="8_{5BF2D107-EC6E-4613-87FD-22644470C2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M38" i="1"/>
  <c r="G44" i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O26" i="1" s="1"/>
  <c r="M27" i="1"/>
  <c r="O27" i="1" s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34" i="1"/>
  <c r="O34" i="1" s="1"/>
  <c r="M35" i="1"/>
  <c r="O35" i="1" s="1"/>
  <c r="M36" i="1"/>
  <c r="O36" i="1" s="1"/>
  <c r="M37" i="1"/>
  <c r="O37" i="1" s="1"/>
  <c r="M40" i="1"/>
  <c r="O40" i="1" s="1"/>
  <c r="M41" i="1"/>
  <c r="O41" i="1" s="1"/>
  <c r="M42" i="1"/>
  <c r="O42" i="1" s="1"/>
  <c r="M43" i="1"/>
  <c r="O43" i="1" s="1"/>
  <c r="M6" i="1"/>
  <c r="O6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40" i="1"/>
  <c r="N41" i="1"/>
  <c r="N42" i="1"/>
  <c r="N43" i="1"/>
  <c r="N6" i="1"/>
  <c r="E44" i="1"/>
  <c r="F44" i="1"/>
  <c r="H44" i="1"/>
  <c r="I44" i="1"/>
  <c r="J44" i="1"/>
  <c r="K44" i="1"/>
  <c r="L44" i="1"/>
  <c r="D4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O44" i="1" l="1"/>
  <c r="M44" i="1"/>
  <c r="N44" i="1"/>
</calcChain>
</file>

<file path=xl/sharedStrings.xml><?xml version="1.0" encoding="utf-8"?>
<sst xmlns="http://schemas.openxmlformats.org/spreadsheetml/2006/main" count="97" uniqueCount="87">
  <si>
    <t>№ п/п</t>
  </si>
  <si>
    <t>Сооруж.дорожного транспорта ,</t>
  </si>
  <si>
    <t>11085100001</t>
  </si>
  <si>
    <t>11085100002</t>
  </si>
  <si>
    <t>Жилой дом №8 кв.50 п. Тепличный, Десятая группа (свыше 30 лет)</t>
  </si>
  <si>
    <t>1108510001</t>
  </si>
  <si>
    <t>Жилой дом №9 кв.3 п. Тепличный, Десятая группа (свыше 30 лет)</t>
  </si>
  <si>
    <t>1108510002</t>
  </si>
  <si>
    <t>Жилой дом №10 кв. 24 п.Тепличный, Десятая группа (свыше 30 лет)</t>
  </si>
  <si>
    <t>1108510004</t>
  </si>
  <si>
    <t>Жилой дом №10 кв. 40 п.Тепличный, Десятая группа (свыше 30 лет)</t>
  </si>
  <si>
    <t>1108510005</t>
  </si>
  <si>
    <t>Жилой дом №11 кв.12 п.Тепличный, Десятая группа (свыше 30 лет)</t>
  </si>
  <si>
    <t>1108510006</t>
  </si>
  <si>
    <t>Жилой дом №11 кв.30 п.Тепличный, Десятая группа (свыше 30 лет)</t>
  </si>
  <si>
    <t>1108510007</t>
  </si>
  <si>
    <t>Жилой дом №12 кв.18 п.Тепличный, Десятая группа (свыше 30 лет)</t>
  </si>
  <si>
    <t>1108510008</t>
  </si>
  <si>
    <t>Жилой дом №12 кв.40 п.Тепличный, Десятая группа (свыше 30 лет)</t>
  </si>
  <si>
    <t>1108510009</t>
  </si>
  <si>
    <t>Жилой дом №12 кв.60 п.Тепличный, Десятая группа (свыше 30 лет)</t>
  </si>
  <si>
    <t>1108510010</t>
  </si>
  <si>
    <t>Жилой дом №8 кв.6 ул.Советская с.Разветье, Десятая группа (свыше 30 лет)</t>
  </si>
  <si>
    <t>1108510011</t>
  </si>
  <si>
    <t>Жилой дом №8 кв.7 ул.Советская с.Разветье, Десятая группа (свыше 30 лет)</t>
  </si>
  <si>
    <t>1108510012</t>
  </si>
  <si>
    <t>Жилой дом №12А кв.6 ул.Школьная д.Клишино, Десятая группа (свыше 30 лет)</t>
  </si>
  <si>
    <t>1108510014</t>
  </si>
  <si>
    <t>Жилой дом №12А кв.7 ул.Школьная д.Клишино, Десятая группа (свыше 30 лет)</t>
  </si>
  <si>
    <t>1108510015</t>
  </si>
  <si>
    <t>Буровая скважина с. Разветье "Ветлечебница", Шестая группа (свыше 10 лет до 15 лет включительно)</t>
  </si>
  <si>
    <t>1108510016</t>
  </si>
  <si>
    <t>Водонапорная башня с. Разветье "Ветлечебница", Шестая группа (свыше 10 лет до 15 лет включительно)</t>
  </si>
  <si>
    <t>1108510017</t>
  </si>
  <si>
    <t>Колодец (кад. №46:06:071504:10, зем. уч. кад. №46:06:071504:9), Шестая группа (свыше 10 лет до 15 лет включительно)</t>
  </si>
  <si>
    <t>1108510018</t>
  </si>
  <si>
    <t>Колодец (кад. № 46:06:070303:102, зем. уч. кад. №46:06:070303:98), Шестая группа (свыше 10 лет до 15 лет включительно)</t>
  </si>
  <si>
    <t>1108510019</t>
  </si>
  <si>
    <t>Колодец (кад. № 46:06:070303:105, зем. уч. кад. №46:06:070303:99), Шестая группа (свыше 10 лет до 15 лет включительно)</t>
  </si>
  <si>
    <t>1108510020</t>
  </si>
  <si>
    <t>Колодец к.№46:06:070301:222, зем. уч. кад. №46:06:070301:219), Шестая группа (свыше 10 лет до 15 лет включительно)</t>
  </si>
  <si>
    <t>1108510021</t>
  </si>
  <si>
    <t>Колодец  к.№46:06:070303:103, зем. уч. кад. №46:06:070303:100), Шестая группа (свыше 10 лет до 15 лет включительно)</t>
  </si>
  <si>
    <t>1108510022</t>
  </si>
  <si>
    <t>Колодец (кад. №46:06:070302:3, зем. уч. кад. №46:06:070301:219), Шестая группа (свыше 10 лет до 15 лет включительно)</t>
  </si>
  <si>
    <t>1108510023</t>
  </si>
  <si>
    <t>Колодец (кад. №46:06:070303:104, зем. уч. кад. №46:06:070303:101), Шестая группа (свыше 10 лет до 15 лет включительно)</t>
  </si>
  <si>
    <t>1108510024</t>
  </si>
  <si>
    <t>Колодец (кад. №46:06:070301:223, зем. уч. кад. №46:06:070301:220), Шестая группа (свыше 10 лет до 15 лет включительно)</t>
  </si>
  <si>
    <t>1108510025</t>
  </si>
  <si>
    <t>Буровая скважина с. Разветье ул.Садовая, Шестая группа (свыше 10 лет до 15 лет включительно)</t>
  </si>
  <si>
    <t>1108510026</t>
  </si>
  <si>
    <t>Водонапорная башня с. Разветье ул.Садовая, Шестая группа (свыше 10 лет до 15 лет включительно)</t>
  </si>
  <si>
    <t>1108510027</t>
  </si>
  <si>
    <t>Водонапорная башня и сети водопровода с. Разветье , Шестая группа (свыше 10 лет до 15 лет включительно)</t>
  </si>
  <si>
    <t>1108510028</t>
  </si>
  <si>
    <t>Памятник погибшим войнам с.Ажово, Шестая группа (свыше 10 лет до 15 лет включительно)</t>
  </si>
  <si>
    <t>1108510029</t>
  </si>
  <si>
    <t>Памятник погибшим войнам п. Тепличный, Шестая группа (свыше 10 лет до 15 лет включительно)</t>
  </si>
  <si>
    <t>1108510030</t>
  </si>
  <si>
    <t>Памятник погибшим войнам с. Разветье, Шестая группа (свыше 10 лет до 15 лет включительно)</t>
  </si>
  <si>
    <t>1108510031</t>
  </si>
  <si>
    <t>Памятник войнам, павшим за освобождение с. Расторог, Шестая группа (свыше 10 лет до 15 лет включительно)</t>
  </si>
  <si>
    <t>1108510032</t>
  </si>
  <si>
    <t>Плотина 169 м п. Щека, Десятая группа (свыше 30 лет)</t>
  </si>
  <si>
    <t>1108510033</t>
  </si>
  <si>
    <t>Сети канализации п.Тепличный, Шестая группа (свыше 10 лет до 15 лет включительно)</t>
  </si>
  <si>
    <t>1108510034</t>
  </si>
  <si>
    <t>Газоснабжение (Сооруж. трубопроводного транспорта) п. Большой остров) зем.уч. ка, Четвертая группа (свыше 5 лет до 7 лет включительно)</t>
  </si>
  <si>
    <t>1108510035</t>
  </si>
  <si>
    <t>Газоснабжение (Сооруж. трубопроводного транспорта) п. Ажовская щека) зем.уч. ка, Четвертая группа (свыше 5 лет до 7 лет включительно)</t>
  </si>
  <si>
    <t>Наименование ОС</t>
  </si>
  <si>
    <t>Кол-во</t>
  </si>
  <si>
    <t>По 1 С</t>
  </si>
  <si>
    <t>По отчету (упр. Фин)</t>
  </si>
  <si>
    <t>По Реестру</t>
  </si>
  <si>
    <t>ОТКЛОНЕНИЕ 1/с от очетности</t>
  </si>
  <si>
    <t>ОТКЛОНЕНИЕ 1С от реестра</t>
  </si>
  <si>
    <t xml:space="preserve">Балансовая </t>
  </si>
  <si>
    <t>Амортизация</t>
  </si>
  <si>
    <t>Остаточная</t>
  </si>
  <si>
    <t>Инвен №</t>
  </si>
  <si>
    <t>ИТОГО</t>
  </si>
  <si>
    <t>Имущество казны</t>
  </si>
  <si>
    <t>Памятник павшим партизанам п. Пролетарский</t>
  </si>
  <si>
    <t>Бюст Герою Советского Союза Тимошенко А. И.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</si>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</sst>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8"/>
      <name val="Arial"/>
    </font>
    <font>
      <b/>
      <sz val="18"/>
      <color rgb="FF009646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O44"/>
  <sheetViews>
    <sheetView tabSelected="1" topLeftCell="A13" workbookViewId="0">
      <selection activeCell="G47" sqref="G47"/>
    </sheetView>
  </sheetViews>
  <sheetFormatPr defaultColWidth="10.42578125" defaultRowHeight="11.4" customHeight="1" outlineLevelRow="3" x14ac:dyDescent="0.2"/>
  <cols>
    <col min="1" max="1" width="8" customWidth="1"/>
    <col min="2" max="2" width="44.7109375" style="1" customWidth="1"/>
    <col min="3" max="4" width="14.85546875" style="1" customWidth="1"/>
    <col min="5" max="5" width="19.28515625" style="1" customWidth="1"/>
    <col min="6" max="6" width="20.28515625" style="1" customWidth="1"/>
    <col min="7" max="7" width="18" style="1" customWidth="1"/>
    <col min="8" max="8" width="19.42578125" style="1" customWidth="1"/>
    <col min="9" max="9" width="20.140625" customWidth="1"/>
    <col min="10" max="10" width="17" customWidth="1"/>
    <col min="11" max="11" width="21.7109375" customWidth="1"/>
    <col min="12" max="12" width="20.140625" customWidth="1"/>
    <col min="13" max="13" width="16.85546875" customWidth="1"/>
    <col min="14" max="14" width="20" customWidth="1"/>
    <col min="15" max="15" width="20.7109375" customWidth="1"/>
  </cols>
  <sheetData>
    <row r="1" spans="1:15" s="1" customFormat="1" ht="9.9" customHeight="1" x14ac:dyDescent="0.2"/>
    <row r="2" spans="1:15" s="1" customFormat="1" ht="25.5" customHeight="1" x14ac:dyDescent="0.4">
      <c r="D2" s="19" t="s">
        <v>83</v>
      </c>
      <c r="E2" s="19"/>
      <c r="F2" s="19"/>
      <c r="G2" s="19"/>
      <c r="H2" s="19"/>
      <c r="I2" s="19"/>
    </row>
    <row r="3" spans="1:15" ht="24.9" customHeight="1" x14ac:dyDescent="0.2">
      <c r="B3" s="2"/>
    </row>
    <row r="4" spans="1:15" ht="24.9" customHeight="1" x14ac:dyDescent="0.3">
      <c r="A4" s="17" t="s">
        <v>0</v>
      </c>
      <c r="B4" s="18" t="s">
        <v>71</v>
      </c>
      <c r="C4" s="18" t="s">
        <v>81</v>
      </c>
      <c r="D4" s="18" t="s">
        <v>72</v>
      </c>
      <c r="E4" s="18" t="s">
        <v>73</v>
      </c>
      <c r="F4" s="18"/>
      <c r="G4" s="18"/>
      <c r="H4" s="18" t="s">
        <v>74</v>
      </c>
      <c r="I4" s="18"/>
      <c r="J4" s="18"/>
      <c r="K4" s="18" t="s">
        <v>75</v>
      </c>
      <c r="L4" s="18"/>
      <c r="M4" s="18"/>
      <c r="N4" s="20" t="s">
        <v>76</v>
      </c>
      <c r="O4" s="20" t="s">
        <v>77</v>
      </c>
    </row>
    <row r="5" spans="1:15" ht="24.9" customHeight="1" x14ac:dyDescent="0.3">
      <c r="A5" s="17"/>
      <c r="B5" s="18"/>
      <c r="C5" s="18"/>
      <c r="D5" s="18"/>
      <c r="E5" s="3" t="s">
        <v>78</v>
      </c>
      <c r="F5" s="3" t="s">
        <v>79</v>
      </c>
      <c r="G5" s="3" t="s">
        <v>80</v>
      </c>
      <c r="H5" s="3" t="s">
        <v>78</v>
      </c>
      <c r="I5" s="3" t="s">
        <v>79</v>
      </c>
      <c r="J5" s="3" t="s">
        <v>80</v>
      </c>
      <c r="K5" s="3" t="s">
        <v>78</v>
      </c>
      <c r="L5" s="3" t="s">
        <v>79</v>
      </c>
      <c r="M5" s="3" t="s">
        <v>80</v>
      </c>
      <c r="N5" s="20"/>
      <c r="O5" s="20"/>
    </row>
    <row r="6" spans="1:15" ht="30.75" customHeight="1" outlineLevel="3" x14ac:dyDescent="0.2">
      <c r="A6" s="4">
        <v>1</v>
      </c>
      <c r="B6" s="5" t="s">
        <v>1</v>
      </c>
      <c r="C6" s="5" t="s">
        <v>2</v>
      </c>
      <c r="D6" s="6">
        <v>1</v>
      </c>
      <c r="E6" s="7">
        <v>34123</v>
      </c>
      <c r="F6" s="7">
        <v>1424.3</v>
      </c>
      <c r="G6" s="7">
        <v>32698.7</v>
      </c>
      <c r="H6" s="7">
        <v>34123</v>
      </c>
      <c r="I6" s="7">
        <v>1424.3</v>
      </c>
      <c r="J6" s="7">
        <v>32698.7</v>
      </c>
      <c r="K6" s="7">
        <v>34123</v>
      </c>
      <c r="L6" s="7">
        <v>1424.3</v>
      </c>
      <c r="M6" s="4">
        <f>K6-L6</f>
        <v>32698.7</v>
      </c>
      <c r="N6" s="7">
        <f>G6-J6</f>
        <v>0</v>
      </c>
      <c r="O6" s="7">
        <f>G6-M6</f>
        <v>0</v>
      </c>
    </row>
    <row r="7" spans="1:15" ht="30.75" customHeight="1" outlineLevel="3" x14ac:dyDescent="0.2">
      <c r="A7" s="4">
        <f>A6+1</f>
        <v>2</v>
      </c>
      <c r="B7" s="5" t="s">
        <v>1</v>
      </c>
      <c r="C7" s="5" t="s">
        <v>3</v>
      </c>
      <c r="D7" s="6">
        <v>1</v>
      </c>
      <c r="E7" s="7">
        <v>60367</v>
      </c>
      <c r="F7" s="7">
        <v>60367</v>
      </c>
      <c r="G7" s="4">
        <v>0</v>
      </c>
      <c r="H7" s="7">
        <v>60367</v>
      </c>
      <c r="I7" s="7">
        <v>60367</v>
      </c>
      <c r="J7" s="4">
        <v>0</v>
      </c>
      <c r="K7" s="7">
        <v>60367</v>
      </c>
      <c r="L7" s="7">
        <v>60367</v>
      </c>
      <c r="M7" s="4">
        <f t="shared" ref="M7:M43" si="0">K7-L7</f>
        <v>0</v>
      </c>
      <c r="N7" s="7">
        <f t="shared" ref="N7:N43" si="1">G7-J7</f>
        <v>0</v>
      </c>
      <c r="O7" s="7">
        <f t="shared" ref="O7:O43" si="2">G7-M7</f>
        <v>0</v>
      </c>
    </row>
    <row r="8" spans="1:15" ht="30.75" customHeight="1" outlineLevel="3" x14ac:dyDescent="0.2">
      <c r="A8" s="4">
        <f t="shared" ref="A8:A43" si="3">A7+1</f>
        <v>3</v>
      </c>
      <c r="B8" s="5" t="s">
        <v>4</v>
      </c>
      <c r="C8" s="5" t="s">
        <v>5</v>
      </c>
      <c r="D8" s="6">
        <v>1</v>
      </c>
      <c r="E8" s="7">
        <v>571589.69999999995</v>
      </c>
      <c r="F8" s="4">
        <v>0</v>
      </c>
      <c r="G8" s="7">
        <v>571589.69999999995</v>
      </c>
      <c r="H8" s="7">
        <v>571589.69999999995</v>
      </c>
      <c r="I8" s="4">
        <v>0</v>
      </c>
      <c r="J8" s="7">
        <v>571589.69999999995</v>
      </c>
      <c r="K8" s="4">
        <v>571589.69999999995</v>
      </c>
      <c r="L8" s="4">
        <v>0</v>
      </c>
      <c r="M8" s="4">
        <f t="shared" si="0"/>
        <v>571589.69999999995</v>
      </c>
      <c r="N8" s="7">
        <f t="shared" si="1"/>
        <v>0</v>
      </c>
      <c r="O8" s="7">
        <f t="shared" si="2"/>
        <v>0</v>
      </c>
    </row>
    <row r="9" spans="1:15" ht="30.75" customHeight="1" outlineLevel="3" x14ac:dyDescent="0.2">
      <c r="A9" s="4">
        <f t="shared" si="3"/>
        <v>4</v>
      </c>
      <c r="B9" s="5" t="s">
        <v>6</v>
      </c>
      <c r="C9" s="5" t="s">
        <v>7</v>
      </c>
      <c r="D9" s="6">
        <v>1</v>
      </c>
      <c r="E9" s="7">
        <v>722974.08</v>
      </c>
      <c r="F9" s="4">
        <v>0</v>
      </c>
      <c r="G9" s="7">
        <v>722974.08</v>
      </c>
      <c r="H9" s="7">
        <v>722974.08</v>
      </c>
      <c r="I9" s="4">
        <v>0</v>
      </c>
      <c r="J9" s="7">
        <v>722974.08</v>
      </c>
      <c r="K9" s="4">
        <v>722974.08</v>
      </c>
      <c r="L9" s="4">
        <v>0</v>
      </c>
      <c r="M9" s="4">
        <f t="shared" si="0"/>
        <v>722974.08</v>
      </c>
      <c r="N9" s="7">
        <f t="shared" si="1"/>
        <v>0</v>
      </c>
      <c r="O9" s="7">
        <f t="shared" si="2"/>
        <v>0</v>
      </c>
    </row>
    <row r="10" spans="1:15" ht="30.75" customHeight="1" outlineLevel="3" x14ac:dyDescent="0.2">
      <c r="A10" s="4">
        <f t="shared" si="3"/>
        <v>5</v>
      </c>
      <c r="B10" s="5" t="s">
        <v>8</v>
      </c>
      <c r="C10" s="5" t="s">
        <v>9</v>
      </c>
      <c r="D10" s="6">
        <v>1</v>
      </c>
      <c r="E10" s="7">
        <v>845952.76</v>
      </c>
      <c r="F10" s="4">
        <v>0</v>
      </c>
      <c r="G10" s="7">
        <v>845952.76</v>
      </c>
      <c r="H10" s="7">
        <v>845952.76</v>
      </c>
      <c r="I10" s="4">
        <v>0</v>
      </c>
      <c r="J10" s="7">
        <v>845952.76</v>
      </c>
      <c r="K10" s="7">
        <v>845952.76</v>
      </c>
      <c r="L10" s="4">
        <v>0</v>
      </c>
      <c r="M10" s="4">
        <f t="shared" si="0"/>
        <v>845952.76</v>
      </c>
      <c r="N10" s="7">
        <f t="shared" si="1"/>
        <v>0</v>
      </c>
      <c r="O10" s="7">
        <f t="shared" si="2"/>
        <v>0</v>
      </c>
    </row>
    <row r="11" spans="1:15" ht="30.75" customHeight="1" outlineLevel="3" x14ac:dyDescent="0.2">
      <c r="A11" s="4">
        <f t="shared" si="3"/>
        <v>6</v>
      </c>
      <c r="B11" s="5" t="s">
        <v>10</v>
      </c>
      <c r="C11" s="5" t="s">
        <v>11</v>
      </c>
      <c r="D11" s="6">
        <v>1</v>
      </c>
      <c r="E11" s="7">
        <v>840236.86</v>
      </c>
      <c r="F11" s="4">
        <v>0</v>
      </c>
      <c r="G11" s="7">
        <v>840236.86</v>
      </c>
      <c r="H11" s="7">
        <v>840236.86</v>
      </c>
      <c r="I11" s="4">
        <v>0</v>
      </c>
      <c r="J11" s="7">
        <v>840236.86</v>
      </c>
      <c r="K11" s="7">
        <v>840236.86</v>
      </c>
      <c r="L11" s="4">
        <v>0</v>
      </c>
      <c r="M11" s="4">
        <f t="shared" si="0"/>
        <v>840236.86</v>
      </c>
      <c r="N11" s="7">
        <f t="shared" si="1"/>
        <v>0</v>
      </c>
      <c r="O11" s="7">
        <f t="shared" si="2"/>
        <v>0</v>
      </c>
    </row>
    <row r="12" spans="1:15" ht="30.75" customHeight="1" outlineLevel="3" x14ac:dyDescent="0.2">
      <c r="A12" s="4">
        <f t="shared" si="3"/>
        <v>7</v>
      </c>
      <c r="B12" s="5" t="s">
        <v>12</v>
      </c>
      <c r="C12" s="5" t="s">
        <v>13</v>
      </c>
      <c r="D12" s="6">
        <v>1</v>
      </c>
      <c r="E12" s="7">
        <v>830710.36</v>
      </c>
      <c r="F12" s="4">
        <v>0</v>
      </c>
      <c r="G12" s="7">
        <v>830710.36</v>
      </c>
      <c r="H12" s="7">
        <v>830710.36</v>
      </c>
      <c r="I12" s="4">
        <v>0</v>
      </c>
      <c r="J12" s="7">
        <v>830710.36</v>
      </c>
      <c r="K12" s="7">
        <v>830710.36</v>
      </c>
      <c r="L12" s="4">
        <v>0</v>
      </c>
      <c r="M12" s="4">
        <f t="shared" si="0"/>
        <v>830710.36</v>
      </c>
      <c r="N12" s="7">
        <f t="shared" si="1"/>
        <v>0</v>
      </c>
      <c r="O12" s="7">
        <f t="shared" si="2"/>
        <v>0</v>
      </c>
    </row>
    <row r="13" spans="1:15" ht="30.75" customHeight="1" outlineLevel="3" x14ac:dyDescent="0.2">
      <c r="A13" s="4">
        <f t="shared" si="3"/>
        <v>8</v>
      </c>
      <c r="B13" s="5" t="s">
        <v>14</v>
      </c>
      <c r="C13" s="5" t="s">
        <v>15</v>
      </c>
      <c r="D13" s="6">
        <v>1</v>
      </c>
      <c r="E13" s="7">
        <v>782271.16</v>
      </c>
      <c r="F13" s="4">
        <v>0</v>
      </c>
      <c r="G13" s="7">
        <v>782271.16</v>
      </c>
      <c r="H13" s="7">
        <v>782271.16</v>
      </c>
      <c r="I13" s="4">
        <v>0</v>
      </c>
      <c r="J13" s="7">
        <v>782271.16</v>
      </c>
      <c r="K13" s="7">
        <v>782271.16</v>
      </c>
      <c r="L13" s="4">
        <v>0</v>
      </c>
      <c r="M13" s="4">
        <f t="shared" si="0"/>
        <v>782271.16</v>
      </c>
      <c r="N13" s="7">
        <f t="shared" si="1"/>
        <v>0</v>
      </c>
      <c r="O13" s="7">
        <f t="shared" si="2"/>
        <v>0</v>
      </c>
    </row>
    <row r="14" spans="1:15" ht="30.75" customHeight="1" outlineLevel="3" x14ac:dyDescent="0.2">
      <c r="A14" s="4">
        <f t="shared" si="3"/>
        <v>9</v>
      </c>
      <c r="B14" s="5" t="s">
        <v>16</v>
      </c>
      <c r="C14" s="5" t="s">
        <v>17</v>
      </c>
      <c r="D14" s="6">
        <v>1</v>
      </c>
      <c r="E14" s="7">
        <v>1019704.93</v>
      </c>
      <c r="F14" s="4">
        <v>0</v>
      </c>
      <c r="G14" s="7">
        <v>1019704.93</v>
      </c>
      <c r="H14" s="7">
        <v>1019704.93</v>
      </c>
      <c r="I14" s="4">
        <v>0</v>
      </c>
      <c r="J14" s="7">
        <v>1019704.93</v>
      </c>
      <c r="K14" s="7">
        <v>1019704.93</v>
      </c>
      <c r="L14" s="4">
        <v>0</v>
      </c>
      <c r="M14" s="4">
        <f t="shared" si="0"/>
        <v>1019704.93</v>
      </c>
      <c r="N14" s="7">
        <f t="shared" si="1"/>
        <v>0</v>
      </c>
      <c r="O14" s="7">
        <f t="shared" si="2"/>
        <v>0</v>
      </c>
    </row>
    <row r="15" spans="1:15" ht="39.75" customHeight="1" outlineLevel="3" x14ac:dyDescent="0.2">
      <c r="A15" s="4">
        <f t="shared" si="3"/>
        <v>10</v>
      </c>
      <c r="B15" s="5" t="s">
        <v>18</v>
      </c>
      <c r="C15" s="5" t="s">
        <v>19</v>
      </c>
      <c r="D15" s="6">
        <v>1</v>
      </c>
      <c r="E15" s="7">
        <v>1188906.58</v>
      </c>
      <c r="F15" s="4">
        <v>0</v>
      </c>
      <c r="G15" s="7">
        <v>1188906.58</v>
      </c>
      <c r="H15" s="7">
        <v>1188906.58</v>
      </c>
      <c r="I15" s="4">
        <v>0</v>
      </c>
      <c r="J15" s="7">
        <v>1188906.58</v>
      </c>
      <c r="K15" s="7">
        <v>1188906.58</v>
      </c>
      <c r="L15" s="4">
        <v>0</v>
      </c>
      <c r="M15" s="4">
        <f t="shared" si="0"/>
        <v>1188906.58</v>
      </c>
      <c r="N15" s="7">
        <f t="shared" si="1"/>
        <v>0</v>
      </c>
      <c r="O15" s="7">
        <f t="shared" si="2"/>
        <v>0</v>
      </c>
    </row>
    <row r="16" spans="1:15" ht="37.5" customHeight="1" outlineLevel="3" x14ac:dyDescent="0.2">
      <c r="A16" s="4">
        <f t="shared" si="3"/>
        <v>11</v>
      </c>
      <c r="B16" s="5" t="s">
        <v>20</v>
      </c>
      <c r="C16" s="5" t="s">
        <v>21</v>
      </c>
      <c r="D16" s="6">
        <v>1</v>
      </c>
      <c r="E16" s="7">
        <v>1104069.07</v>
      </c>
      <c r="F16" s="4">
        <v>0</v>
      </c>
      <c r="G16" s="7">
        <v>1104069.07</v>
      </c>
      <c r="H16" s="7">
        <v>1104069.07</v>
      </c>
      <c r="I16" s="4">
        <v>0</v>
      </c>
      <c r="J16" s="7">
        <v>1104069.07</v>
      </c>
      <c r="K16" s="7">
        <v>1104069.07</v>
      </c>
      <c r="L16" s="4">
        <v>0</v>
      </c>
      <c r="M16" s="4">
        <f t="shared" si="0"/>
        <v>1104069.07</v>
      </c>
      <c r="N16" s="7">
        <f t="shared" si="1"/>
        <v>0</v>
      </c>
      <c r="O16" s="7">
        <f t="shared" si="2"/>
        <v>0</v>
      </c>
    </row>
    <row r="17" spans="1:15" ht="41.25" customHeight="1" outlineLevel="3" x14ac:dyDescent="0.2">
      <c r="A17" s="4">
        <f t="shared" si="3"/>
        <v>12</v>
      </c>
      <c r="B17" s="5" t="s">
        <v>22</v>
      </c>
      <c r="C17" s="5" t="s">
        <v>23</v>
      </c>
      <c r="D17" s="6">
        <v>1</v>
      </c>
      <c r="E17" s="7">
        <v>1066520.8899999999</v>
      </c>
      <c r="F17" s="4">
        <v>0</v>
      </c>
      <c r="G17" s="7">
        <v>1066520.8899999999</v>
      </c>
      <c r="H17" s="7">
        <v>1066520.8899999999</v>
      </c>
      <c r="I17" s="4">
        <v>0</v>
      </c>
      <c r="J17" s="7">
        <v>1066520.8899999999</v>
      </c>
      <c r="K17" s="7">
        <v>1066520.8899999999</v>
      </c>
      <c r="L17" s="4">
        <v>0</v>
      </c>
      <c r="M17" s="4">
        <f t="shared" si="0"/>
        <v>1066520.8899999999</v>
      </c>
      <c r="N17" s="7">
        <f t="shared" si="1"/>
        <v>0</v>
      </c>
      <c r="O17" s="7">
        <f t="shared" si="2"/>
        <v>0</v>
      </c>
    </row>
    <row r="18" spans="1:15" ht="35.25" customHeight="1" outlineLevel="3" x14ac:dyDescent="0.2">
      <c r="A18" s="4">
        <f t="shared" si="3"/>
        <v>13</v>
      </c>
      <c r="B18" s="5" t="s">
        <v>24</v>
      </c>
      <c r="C18" s="5" t="s">
        <v>25</v>
      </c>
      <c r="D18" s="6">
        <v>1</v>
      </c>
      <c r="E18" s="7">
        <v>593752.47</v>
      </c>
      <c r="F18" s="4">
        <v>0</v>
      </c>
      <c r="G18" s="7">
        <v>593752.47</v>
      </c>
      <c r="H18" s="7">
        <v>593752.47</v>
      </c>
      <c r="I18" s="4">
        <v>0</v>
      </c>
      <c r="J18" s="7">
        <v>593752.47</v>
      </c>
      <c r="K18" s="7">
        <v>593752.47</v>
      </c>
      <c r="L18" s="4">
        <v>0</v>
      </c>
      <c r="M18" s="4">
        <f t="shared" si="0"/>
        <v>593752.47</v>
      </c>
      <c r="N18" s="7">
        <f t="shared" si="1"/>
        <v>0</v>
      </c>
      <c r="O18" s="7">
        <f t="shared" si="2"/>
        <v>0</v>
      </c>
    </row>
    <row r="19" spans="1:15" ht="36.75" customHeight="1" outlineLevel="3" x14ac:dyDescent="0.2">
      <c r="A19" s="4">
        <f t="shared" si="3"/>
        <v>14</v>
      </c>
      <c r="B19" s="5" t="s">
        <v>26</v>
      </c>
      <c r="C19" s="5" t="s">
        <v>27</v>
      </c>
      <c r="D19" s="6">
        <v>1</v>
      </c>
      <c r="E19" s="7">
        <v>850447.44</v>
      </c>
      <c r="F19" s="4">
        <v>0</v>
      </c>
      <c r="G19" s="7">
        <v>850447.44</v>
      </c>
      <c r="H19" s="7">
        <v>850447.44</v>
      </c>
      <c r="I19" s="4">
        <v>0</v>
      </c>
      <c r="J19" s="7">
        <v>850447.44</v>
      </c>
      <c r="K19" s="7">
        <v>850447.44</v>
      </c>
      <c r="L19" s="4">
        <v>0</v>
      </c>
      <c r="M19" s="4">
        <f t="shared" si="0"/>
        <v>850447.44</v>
      </c>
      <c r="N19" s="7">
        <f t="shared" si="1"/>
        <v>0</v>
      </c>
      <c r="O19" s="7">
        <f t="shared" si="2"/>
        <v>0</v>
      </c>
    </row>
    <row r="20" spans="1:15" ht="34.5" customHeight="1" outlineLevel="3" x14ac:dyDescent="0.2">
      <c r="A20" s="4">
        <f t="shared" si="3"/>
        <v>15</v>
      </c>
      <c r="B20" s="5" t="s">
        <v>28</v>
      </c>
      <c r="C20" s="5" t="s">
        <v>29</v>
      </c>
      <c r="D20" s="6">
        <v>1</v>
      </c>
      <c r="E20" s="7">
        <v>769596.55</v>
      </c>
      <c r="F20" s="4">
        <v>0</v>
      </c>
      <c r="G20" s="7">
        <v>769596.55</v>
      </c>
      <c r="H20" s="7">
        <v>769596.55</v>
      </c>
      <c r="I20" s="4">
        <v>0</v>
      </c>
      <c r="J20" s="7">
        <v>769596.55</v>
      </c>
      <c r="K20" s="7">
        <v>769596.55</v>
      </c>
      <c r="L20" s="4">
        <v>0</v>
      </c>
      <c r="M20" s="4">
        <f t="shared" si="0"/>
        <v>769596.55</v>
      </c>
      <c r="N20" s="7">
        <f t="shared" si="1"/>
        <v>0</v>
      </c>
      <c r="O20" s="7">
        <f t="shared" si="2"/>
        <v>0</v>
      </c>
    </row>
    <row r="21" spans="1:15" ht="39.75" customHeight="1" outlineLevel="3" x14ac:dyDescent="0.2">
      <c r="A21" s="4">
        <f t="shared" si="3"/>
        <v>16</v>
      </c>
      <c r="B21" s="5" t="s">
        <v>30</v>
      </c>
      <c r="C21" s="5" t="s">
        <v>31</v>
      </c>
      <c r="D21" s="6">
        <v>1</v>
      </c>
      <c r="E21" s="7">
        <v>32175</v>
      </c>
      <c r="F21" s="7">
        <v>32175</v>
      </c>
      <c r="G21" s="4">
        <v>0</v>
      </c>
      <c r="H21" s="7">
        <v>32175</v>
      </c>
      <c r="I21" s="7">
        <v>32175</v>
      </c>
      <c r="J21" s="4">
        <v>0</v>
      </c>
      <c r="K21" s="7">
        <v>32175</v>
      </c>
      <c r="L21" s="7">
        <v>32175</v>
      </c>
      <c r="M21" s="4">
        <f t="shared" si="0"/>
        <v>0</v>
      </c>
      <c r="N21" s="7">
        <f t="shared" si="1"/>
        <v>0</v>
      </c>
      <c r="O21" s="7">
        <f t="shared" si="2"/>
        <v>0</v>
      </c>
    </row>
    <row r="22" spans="1:15" ht="45.75" customHeight="1" outlineLevel="3" x14ac:dyDescent="0.2">
      <c r="A22" s="4">
        <f t="shared" si="3"/>
        <v>17</v>
      </c>
      <c r="B22" s="5" t="s">
        <v>32</v>
      </c>
      <c r="C22" s="5" t="s">
        <v>33</v>
      </c>
      <c r="D22" s="6">
        <v>1</v>
      </c>
      <c r="E22" s="7">
        <v>10725</v>
      </c>
      <c r="F22" s="7">
        <v>10725</v>
      </c>
      <c r="G22" s="4">
        <v>0</v>
      </c>
      <c r="H22" s="7">
        <v>10725</v>
      </c>
      <c r="I22" s="7">
        <v>10725</v>
      </c>
      <c r="J22" s="4">
        <v>0</v>
      </c>
      <c r="K22" s="7">
        <v>10725</v>
      </c>
      <c r="L22" s="7">
        <v>10725</v>
      </c>
      <c r="M22" s="4">
        <f t="shared" si="0"/>
        <v>0</v>
      </c>
      <c r="N22" s="7">
        <f t="shared" si="1"/>
        <v>0</v>
      </c>
      <c r="O22" s="7">
        <f t="shared" si="2"/>
        <v>0</v>
      </c>
    </row>
    <row r="23" spans="1:15" ht="45.75" customHeight="1" outlineLevel="3" x14ac:dyDescent="0.2">
      <c r="A23" s="4">
        <f t="shared" si="3"/>
        <v>18</v>
      </c>
      <c r="B23" s="5" t="s">
        <v>34</v>
      </c>
      <c r="C23" s="5" t="s">
        <v>35</v>
      </c>
      <c r="D23" s="6">
        <v>1</v>
      </c>
      <c r="E23" s="7">
        <v>69261.17</v>
      </c>
      <c r="F23" s="4">
        <v>0</v>
      </c>
      <c r="G23" s="7">
        <v>69261.17</v>
      </c>
      <c r="H23" s="7">
        <v>69261.17</v>
      </c>
      <c r="I23" s="4">
        <v>0</v>
      </c>
      <c r="J23" s="7">
        <v>69261.17</v>
      </c>
      <c r="K23" s="7">
        <v>69261.17</v>
      </c>
      <c r="L23" s="4">
        <v>0</v>
      </c>
      <c r="M23" s="4">
        <f t="shared" si="0"/>
        <v>69261.17</v>
      </c>
      <c r="N23" s="7">
        <f t="shared" si="1"/>
        <v>0</v>
      </c>
      <c r="O23" s="7">
        <f t="shared" si="2"/>
        <v>0</v>
      </c>
    </row>
    <row r="24" spans="1:15" ht="45.75" customHeight="1" outlineLevel="3" x14ac:dyDescent="0.2">
      <c r="A24" s="4">
        <f t="shared" si="3"/>
        <v>19</v>
      </c>
      <c r="B24" s="5" t="s">
        <v>36</v>
      </c>
      <c r="C24" s="5" t="s">
        <v>37</v>
      </c>
      <c r="D24" s="6">
        <v>1</v>
      </c>
      <c r="E24" s="7">
        <v>69261.149999999994</v>
      </c>
      <c r="F24" s="4">
        <v>0</v>
      </c>
      <c r="G24" s="7">
        <v>69261.149999999994</v>
      </c>
      <c r="H24" s="7">
        <v>69261.149999999994</v>
      </c>
      <c r="I24" s="4">
        <v>0</v>
      </c>
      <c r="J24" s="7">
        <v>69261.149999999994</v>
      </c>
      <c r="K24" s="7">
        <v>69261.149999999994</v>
      </c>
      <c r="L24" s="4">
        <v>0</v>
      </c>
      <c r="M24" s="4">
        <f t="shared" si="0"/>
        <v>69261.149999999994</v>
      </c>
      <c r="N24" s="7">
        <f t="shared" si="1"/>
        <v>0</v>
      </c>
      <c r="O24" s="7">
        <f t="shared" si="2"/>
        <v>0</v>
      </c>
    </row>
    <row r="25" spans="1:15" ht="45.75" customHeight="1" outlineLevel="3" x14ac:dyDescent="0.2">
      <c r="A25" s="4">
        <f t="shared" si="3"/>
        <v>20</v>
      </c>
      <c r="B25" s="5" t="s">
        <v>38</v>
      </c>
      <c r="C25" s="5" t="s">
        <v>39</v>
      </c>
      <c r="D25" s="6">
        <v>1</v>
      </c>
      <c r="E25" s="7">
        <v>69261.149999999994</v>
      </c>
      <c r="F25" s="4">
        <v>0</v>
      </c>
      <c r="G25" s="7">
        <v>69261.149999999994</v>
      </c>
      <c r="H25" s="7">
        <v>69261.149999999994</v>
      </c>
      <c r="I25" s="4">
        <v>0</v>
      </c>
      <c r="J25" s="7">
        <v>69261.149999999994</v>
      </c>
      <c r="K25" s="7">
        <v>69261.149999999994</v>
      </c>
      <c r="L25" s="4">
        <v>0</v>
      </c>
      <c r="M25" s="4">
        <f t="shared" si="0"/>
        <v>69261.149999999994</v>
      </c>
      <c r="N25" s="7">
        <f t="shared" si="1"/>
        <v>0</v>
      </c>
      <c r="O25" s="7">
        <f t="shared" si="2"/>
        <v>0</v>
      </c>
    </row>
    <row r="26" spans="1:15" ht="45.75" customHeight="1" outlineLevel="3" x14ac:dyDescent="0.2">
      <c r="A26" s="4">
        <f t="shared" si="3"/>
        <v>21</v>
      </c>
      <c r="B26" s="5" t="s">
        <v>40</v>
      </c>
      <c r="C26" s="5" t="s">
        <v>41</v>
      </c>
      <c r="D26" s="6">
        <v>1</v>
      </c>
      <c r="E26" s="7">
        <v>69261.16</v>
      </c>
      <c r="F26" s="4">
        <v>0</v>
      </c>
      <c r="G26" s="7">
        <v>69261.16</v>
      </c>
      <c r="H26" s="7">
        <v>69261.16</v>
      </c>
      <c r="I26" s="4">
        <v>0</v>
      </c>
      <c r="J26" s="7">
        <v>69261.16</v>
      </c>
      <c r="K26" s="7">
        <v>69261.16</v>
      </c>
      <c r="L26" s="4">
        <v>0</v>
      </c>
      <c r="M26" s="4">
        <f t="shared" si="0"/>
        <v>69261.16</v>
      </c>
      <c r="N26" s="7">
        <f t="shared" si="1"/>
        <v>0</v>
      </c>
      <c r="O26" s="7">
        <f t="shared" si="2"/>
        <v>0</v>
      </c>
    </row>
    <row r="27" spans="1:15" ht="45.75" customHeight="1" outlineLevel="3" x14ac:dyDescent="0.2">
      <c r="A27" s="4">
        <f t="shared" si="3"/>
        <v>22</v>
      </c>
      <c r="B27" s="5" t="s">
        <v>42</v>
      </c>
      <c r="C27" s="5" t="s">
        <v>43</v>
      </c>
      <c r="D27" s="6">
        <v>1</v>
      </c>
      <c r="E27" s="7">
        <v>69261.17</v>
      </c>
      <c r="F27" s="4">
        <v>0</v>
      </c>
      <c r="G27" s="7">
        <v>69261.17</v>
      </c>
      <c r="H27" s="7">
        <v>69261.17</v>
      </c>
      <c r="I27" s="4">
        <v>0</v>
      </c>
      <c r="J27" s="7">
        <v>69261.17</v>
      </c>
      <c r="K27" s="7">
        <v>69261.17</v>
      </c>
      <c r="L27" s="4">
        <v>0</v>
      </c>
      <c r="M27" s="4">
        <f t="shared" si="0"/>
        <v>69261.17</v>
      </c>
      <c r="N27" s="7">
        <f t="shared" si="1"/>
        <v>0</v>
      </c>
      <c r="O27" s="7">
        <f t="shared" si="2"/>
        <v>0</v>
      </c>
    </row>
    <row r="28" spans="1:15" ht="45.75" customHeight="1" outlineLevel="3" x14ac:dyDescent="0.2">
      <c r="A28" s="4">
        <f t="shared" si="3"/>
        <v>23</v>
      </c>
      <c r="B28" s="5" t="s">
        <v>44</v>
      </c>
      <c r="C28" s="5" t="s">
        <v>45</v>
      </c>
      <c r="D28" s="6">
        <v>1</v>
      </c>
      <c r="E28" s="7">
        <v>69261.16</v>
      </c>
      <c r="F28" s="4">
        <v>0</v>
      </c>
      <c r="G28" s="7">
        <v>69261.16</v>
      </c>
      <c r="H28" s="7">
        <v>69261.16</v>
      </c>
      <c r="I28" s="4">
        <v>0</v>
      </c>
      <c r="J28" s="7">
        <v>69261.16</v>
      </c>
      <c r="K28" s="7">
        <v>69261.16</v>
      </c>
      <c r="L28" s="4">
        <v>0</v>
      </c>
      <c r="M28" s="4">
        <f t="shared" si="0"/>
        <v>69261.16</v>
      </c>
      <c r="N28" s="7">
        <f t="shared" si="1"/>
        <v>0</v>
      </c>
      <c r="O28" s="7">
        <f t="shared" si="2"/>
        <v>0</v>
      </c>
    </row>
    <row r="29" spans="1:15" ht="45.75" customHeight="1" outlineLevel="3" x14ac:dyDescent="0.2">
      <c r="A29" s="4">
        <f t="shared" si="3"/>
        <v>24</v>
      </c>
      <c r="B29" s="5" t="s">
        <v>46</v>
      </c>
      <c r="C29" s="5" t="s">
        <v>47</v>
      </c>
      <c r="D29" s="6">
        <v>1</v>
      </c>
      <c r="E29" s="7">
        <v>69261.17</v>
      </c>
      <c r="F29" s="4">
        <v>0</v>
      </c>
      <c r="G29" s="7">
        <v>69261.17</v>
      </c>
      <c r="H29" s="7">
        <v>69261.17</v>
      </c>
      <c r="I29" s="4">
        <v>0</v>
      </c>
      <c r="J29" s="7">
        <v>69261.17</v>
      </c>
      <c r="K29" s="7">
        <v>69261.17</v>
      </c>
      <c r="L29" s="4">
        <v>0</v>
      </c>
      <c r="M29" s="4">
        <f t="shared" si="0"/>
        <v>69261.17</v>
      </c>
      <c r="N29" s="7">
        <f t="shared" si="1"/>
        <v>0</v>
      </c>
      <c r="O29" s="7">
        <f t="shared" si="2"/>
        <v>0</v>
      </c>
    </row>
    <row r="30" spans="1:15" ht="45.75" customHeight="1" outlineLevel="3" x14ac:dyDescent="0.2">
      <c r="A30" s="4">
        <f t="shared" si="3"/>
        <v>25</v>
      </c>
      <c r="B30" s="5" t="s">
        <v>48</v>
      </c>
      <c r="C30" s="5" t="s">
        <v>49</v>
      </c>
      <c r="D30" s="6">
        <v>1</v>
      </c>
      <c r="E30" s="7">
        <v>69261.16</v>
      </c>
      <c r="F30" s="4">
        <v>0</v>
      </c>
      <c r="G30" s="7">
        <v>69261.16</v>
      </c>
      <c r="H30" s="7">
        <v>69261.16</v>
      </c>
      <c r="I30" s="4">
        <v>0</v>
      </c>
      <c r="J30" s="7">
        <v>69261.16</v>
      </c>
      <c r="K30" s="7">
        <v>69261.16</v>
      </c>
      <c r="L30" s="4">
        <v>0</v>
      </c>
      <c r="M30" s="4">
        <f t="shared" si="0"/>
        <v>69261.16</v>
      </c>
      <c r="N30" s="7">
        <f t="shared" si="1"/>
        <v>0</v>
      </c>
      <c r="O30" s="7">
        <f t="shared" si="2"/>
        <v>0</v>
      </c>
    </row>
    <row r="31" spans="1:15" ht="45.75" customHeight="1" outlineLevel="3" x14ac:dyDescent="0.2">
      <c r="A31" s="4">
        <f t="shared" si="3"/>
        <v>26</v>
      </c>
      <c r="B31" s="5" t="s">
        <v>50</v>
      </c>
      <c r="C31" s="5" t="s">
        <v>51</v>
      </c>
      <c r="D31" s="6">
        <v>1</v>
      </c>
      <c r="E31" s="7">
        <v>1464827.25</v>
      </c>
      <c r="F31" s="7">
        <v>468744.75</v>
      </c>
      <c r="G31" s="7">
        <v>996082.5</v>
      </c>
      <c r="H31" s="7">
        <v>1464827.25</v>
      </c>
      <c r="I31" s="7">
        <v>468744.75</v>
      </c>
      <c r="J31" s="7">
        <v>996082.5</v>
      </c>
      <c r="K31" s="7">
        <v>1464827.25</v>
      </c>
      <c r="L31" s="7">
        <v>468744.75</v>
      </c>
      <c r="M31" s="4">
        <f t="shared" si="0"/>
        <v>996082.5</v>
      </c>
      <c r="N31" s="7">
        <f t="shared" si="1"/>
        <v>0</v>
      </c>
      <c r="O31" s="7">
        <f t="shared" si="2"/>
        <v>0</v>
      </c>
    </row>
    <row r="32" spans="1:15" ht="45.75" customHeight="1" outlineLevel="3" x14ac:dyDescent="0.2">
      <c r="A32" s="4">
        <f t="shared" si="3"/>
        <v>27</v>
      </c>
      <c r="B32" s="5" t="s">
        <v>52</v>
      </c>
      <c r="C32" s="5" t="s">
        <v>53</v>
      </c>
      <c r="D32" s="6">
        <v>1</v>
      </c>
      <c r="E32" s="7">
        <v>488275.75</v>
      </c>
      <c r="F32" s="7">
        <v>156248.25</v>
      </c>
      <c r="G32" s="7">
        <v>332027.5</v>
      </c>
      <c r="H32" s="7">
        <v>488275.75</v>
      </c>
      <c r="I32" s="7">
        <v>156248.25</v>
      </c>
      <c r="J32" s="7">
        <v>332027.5</v>
      </c>
      <c r="K32" s="7">
        <v>488275.75</v>
      </c>
      <c r="L32" s="7">
        <v>156248.25</v>
      </c>
      <c r="M32" s="4">
        <f t="shared" si="0"/>
        <v>332027.5</v>
      </c>
      <c r="N32" s="7">
        <f t="shared" si="1"/>
        <v>0</v>
      </c>
      <c r="O32" s="7">
        <f t="shared" si="2"/>
        <v>0</v>
      </c>
    </row>
    <row r="33" spans="1:15" ht="45.75" customHeight="1" outlineLevel="3" x14ac:dyDescent="0.2">
      <c r="A33" s="4">
        <f t="shared" si="3"/>
        <v>28</v>
      </c>
      <c r="B33" s="5" t="s">
        <v>54</v>
      </c>
      <c r="C33" s="5" t="s">
        <v>55</v>
      </c>
      <c r="D33" s="6">
        <v>1</v>
      </c>
      <c r="E33" s="7">
        <v>15738288.08</v>
      </c>
      <c r="F33" s="7">
        <v>1259063</v>
      </c>
      <c r="G33" s="7">
        <v>14479225.08</v>
      </c>
      <c r="H33" s="7">
        <v>15738288.08</v>
      </c>
      <c r="I33" s="7">
        <v>1259063</v>
      </c>
      <c r="J33" s="7">
        <v>14479225.08</v>
      </c>
      <c r="K33" s="7">
        <v>15738288.08</v>
      </c>
      <c r="L33" s="7">
        <v>1259063</v>
      </c>
      <c r="M33" s="4">
        <f t="shared" si="0"/>
        <v>14479225.08</v>
      </c>
      <c r="N33" s="7">
        <f t="shared" si="1"/>
        <v>0</v>
      </c>
      <c r="O33" s="7">
        <f t="shared" si="2"/>
        <v>0</v>
      </c>
    </row>
    <row r="34" spans="1:15" ht="45.75" customHeight="1" outlineLevel="3" x14ac:dyDescent="0.2">
      <c r="A34" s="4">
        <f t="shared" si="3"/>
        <v>29</v>
      </c>
      <c r="B34" s="5" t="s">
        <v>56</v>
      </c>
      <c r="C34" s="5" t="s">
        <v>57</v>
      </c>
      <c r="D34" s="6">
        <v>1</v>
      </c>
      <c r="E34" s="7">
        <v>11001.82</v>
      </c>
      <c r="F34" s="7">
        <v>11001.82</v>
      </c>
      <c r="G34" s="4">
        <v>0</v>
      </c>
      <c r="H34" s="7">
        <v>11001.82</v>
      </c>
      <c r="I34" s="7">
        <v>11001.82</v>
      </c>
      <c r="J34" s="4">
        <v>0</v>
      </c>
      <c r="K34" s="7">
        <v>11001.82</v>
      </c>
      <c r="L34" s="7">
        <v>11001.82</v>
      </c>
      <c r="M34" s="4">
        <f t="shared" si="0"/>
        <v>0</v>
      </c>
      <c r="N34" s="7">
        <f t="shared" si="1"/>
        <v>0</v>
      </c>
      <c r="O34" s="7">
        <f t="shared" si="2"/>
        <v>0</v>
      </c>
    </row>
    <row r="35" spans="1:15" ht="45.75" customHeight="1" outlineLevel="3" x14ac:dyDescent="0.2">
      <c r="A35" s="4">
        <f t="shared" si="3"/>
        <v>30</v>
      </c>
      <c r="B35" s="5" t="s">
        <v>58</v>
      </c>
      <c r="C35" s="5" t="s">
        <v>59</v>
      </c>
      <c r="D35" s="6">
        <v>1</v>
      </c>
      <c r="E35" s="7">
        <v>45000.47</v>
      </c>
      <c r="F35" s="7">
        <v>15000</v>
      </c>
      <c r="G35" s="7">
        <v>30000.47</v>
      </c>
      <c r="H35" s="7">
        <v>45000.47</v>
      </c>
      <c r="I35" s="7">
        <v>15000</v>
      </c>
      <c r="J35" s="7">
        <v>30000.47</v>
      </c>
      <c r="K35" s="7">
        <v>45000.47</v>
      </c>
      <c r="L35" s="7">
        <v>15000</v>
      </c>
      <c r="M35" s="4">
        <f t="shared" si="0"/>
        <v>30000.47</v>
      </c>
      <c r="N35" s="7">
        <f t="shared" si="1"/>
        <v>0</v>
      </c>
      <c r="O35" s="7">
        <f t="shared" si="2"/>
        <v>0</v>
      </c>
    </row>
    <row r="36" spans="1:15" ht="45.75" customHeight="1" outlineLevel="3" x14ac:dyDescent="0.2">
      <c r="A36" s="4">
        <f t="shared" si="3"/>
        <v>31</v>
      </c>
      <c r="B36" s="5" t="s">
        <v>60</v>
      </c>
      <c r="C36" s="5" t="s">
        <v>61</v>
      </c>
      <c r="D36" s="6">
        <v>1</v>
      </c>
      <c r="E36" s="7">
        <v>24203.99</v>
      </c>
      <c r="F36" s="7">
        <v>5000</v>
      </c>
      <c r="G36" s="7">
        <v>19203.990000000002</v>
      </c>
      <c r="H36" s="7">
        <v>24203.99</v>
      </c>
      <c r="I36" s="7">
        <v>5000</v>
      </c>
      <c r="J36" s="7">
        <v>19203.990000000002</v>
      </c>
      <c r="K36" s="7">
        <v>24203.99</v>
      </c>
      <c r="L36" s="7">
        <v>5000</v>
      </c>
      <c r="M36" s="4">
        <f t="shared" si="0"/>
        <v>19203.990000000002</v>
      </c>
      <c r="N36" s="7">
        <f t="shared" si="1"/>
        <v>0</v>
      </c>
      <c r="O36" s="7">
        <f t="shared" si="2"/>
        <v>0</v>
      </c>
    </row>
    <row r="37" spans="1:15" ht="45.75" customHeight="1" outlineLevel="3" x14ac:dyDescent="0.2">
      <c r="A37" s="4">
        <f t="shared" si="3"/>
        <v>32</v>
      </c>
      <c r="B37" s="5" t="s">
        <v>62</v>
      </c>
      <c r="C37" s="5" t="s">
        <v>63</v>
      </c>
      <c r="D37" s="6">
        <v>1</v>
      </c>
      <c r="E37" s="7">
        <v>54092.26</v>
      </c>
      <c r="F37" s="4">
        <v>0</v>
      </c>
      <c r="G37" s="7">
        <v>54092.26</v>
      </c>
      <c r="H37" s="7">
        <v>54092.26</v>
      </c>
      <c r="I37" s="4">
        <v>0</v>
      </c>
      <c r="J37" s="7">
        <v>54092.26</v>
      </c>
      <c r="K37" s="7">
        <v>54092.26</v>
      </c>
      <c r="L37" s="4">
        <v>0</v>
      </c>
      <c r="M37" s="4">
        <f t="shared" si="0"/>
        <v>54092.26</v>
      </c>
      <c r="N37" s="7">
        <f t="shared" si="1"/>
        <v>0</v>
      </c>
      <c r="O37" s="7">
        <f t="shared" si="2"/>
        <v>0</v>
      </c>
    </row>
    <row r="38" spans="1:15" ht="45.75" customHeight="1" outlineLevel="3" x14ac:dyDescent="0.2">
      <c r="A38" s="8">
        <f t="shared" si="3"/>
        <v>33</v>
      </c>
      <c r="B38" s="9" t="s">
        <v>84</v>
      </c>
      <c r="C38" s="9"/>
      <c r="D38" s="10" t="s">
        <v>86</v>
      </c>
      <c r="E38" s="11"/>
      <c r="F38" s="8"/>
      <c r="G38" s="11"/>
      <c r="H38" s="11" t="s">
        <v>86</v>
      </c>
      <c r="I38" s="8"/>
      <c r="J38" s="11"/>
      <c r="K38" s="11">
        <v>0</v>
      </c>
      <c r="L38" s="8">
        <v>0</v>
      </c>
      <c r="M38" s="8">
        <f t="shared" si="0"/>
        <v>0</v>
      </c>
      <c r="N38" s="11"/>
      <c r="O38" s="11"/>
    </row>
    <row r="39" spans="1:15" ht="45.75" customHeight="1" outlineLevel="3" x14ac:dyDescent="0.2">
      <c r="A39" s="8">
        <f t="shared" si="3"/>
        <v>34</v>
      </c>
      <c r="B39" s="9" t="s">
        <v>85</v>
      </c>
      <c r="C39" s="9"/>
      <c r="D39" s="10" t="s">
        <v>86</v>
      </c>
      <c r="E39" s="11"/>
      <c r="F39" s="8"/>
      <c r="G39" s="11"/>
      <c r="H39" s="11" t="s">
        <v>86</v>
      </c>
      <c r="I39" s="8"/>
      <c r="J39" s="11"/>
      <c r="K39" s="11">
        <v>0</v>
      </c>
      <c r="L39" s="8">
        <v>0</v>
      </c>
      <c r="M39" s="8">
        <f t="shared" si="0"/>
        <v>0</v>
      </c>
      <c r="N39" s="11"/>
      <c r="O39" s="11"/>
    </row>
    <row r="40" spans="1:15" ht="45.75" customHeight="1" outlineLevel="3" x14ac:dyDescent="0.2">
      <c r="A40" s="12">
        <f t="shared" si="3"/>
        <v>35</v>
      </c>
      <c r="B40" s="5" t="s">
        <v>64</v>
      </c>
      <c r="C40" s="5" t="s">
        <v>65</v>
      </c>
      <c r="D40" s="6">
        <v>1</v>
      </c>
      <c r="E40" s="7">
        <v>5081877.32</v>
      </c>
      <c r="F40" s="7">
        <v>302671.48</v>
      </c>
      <c r="G40" s="7">
        <v>4779205.84</v>
      </c>
      <c r="H40" s="7">
        <v>5081877.32</v>
      </c>
      <c r="I40" s="7">
        <v>302671.48</v>
      </c>
      <c r="J40" s="7">
        <v>4779205.84</v>
      </c>
      <c r="K40" s="7">
        <v>5081877.32</v>
      </c>
      <c r="L40" s="7">
        <v>302671.48</v>
      </c>
      <c r="M40" s="4">
        <f t="shared" si="0"/>
        <v>4779205.84</v>
      </c>
      <c r="N40" s="7">
        <f t="shared" si="1"/>
        <v>0</v>
      </c>
      <c r="O40" s="7">
        <f t="shared" si="2"/>
        <v>0</v>
      </c>
    </row>
    <row r="41" spans="1:15" ht="45.75" customHeight="1" outlineLevel="3" x14ac:dyDescent="0.2">
      <c r="A41" s="12">
        <f t="shared" si="3"/>
        <v>36</v>
      </c>
      <c r="B41" s="5" t="s">
        <v>66</v>
      </c>
      <c r="C41" s="5" t="s">
        <v>67</v>
      </c>
      <c r="D41" s="6">
        <v>1</v>
      </c>
      <c r="E41" s="7">
        <v>1576872</v>
      </c>
      <c r="F41" s="7">
        <v>1576872</v>
      </c>
      <c r="G41" s="4"/>
      <c r="H41" s="7">
        <v>1576872</v>
      </c>
      <c r="I41" s="7">
        <v>1576872</v>
      </c>
      <c r="J41" s="4">
        <v>0</v>
      </c>
      <c r="K41" s="7">
        <v>1576872</v>
      </c>
      <c r="L41" s="7">
        <v>1576872</v>
      </c>
      <c r="M41" s="4">
        <f t="shared" si="0"/>
        <v>0</v>
      </c>
      <c r="N41" s="7">
        <f t="shared" si="1"/>
        <v>0</v>
      </c>
      <c r="O41" s="7">
        <f t="shared" si="2"/>
        <v>0</v>
      </c>
    </row>
    <row r="42" spans="1:15" ht="62.25" customHeight="1" outlineLevel="3" x14ac:dyDescent="0.2">
      <c r="A42" s="12">
        <f t="shared" si="3"/>
        <v>37</v>
      </c>
      <c r="B42" s="5" t="s">
        <v>68</v>
      </c>
      <c r="C42" s="5" t="s">
        <v>69</v>
      </c>
      <c r="D42" s="6">
        <v>1</v>
      </c>
      <c r="E42" s="7">
        <v>17085.38</v>
      </c>
      <c r="F42" s="4">
        <v>0</v>
      </c>
      <c r="G42" s="7">
        <v>17085.38</v>
      </c>
      <c r="H42" s="7">
        <v>17085.38</v>
      </c>
      <c r="I42" s="4">
        <v>0</v>
      </c>
      <c r="J42" s="7">
        <v>17085.38</v>
      </c>
      <c r="K42" s="7">
        <v>17085.38</v>
      </c>
      <c r="L42" s="4">
        <v>0</v>
      </c>
      <c r="M42" s="4">
        <f t="shared" si="0"/>
        <v>17085.38</v>
      </c>
      <c r="N42" s="7">
        <f t="shared" si="1"/>
        <v>0</v>
      </c>
      <c r="O42" s="7">
        <f t="shared" si="2"/>
        <v>0</v>
      </c>
    </row>
    <row r="43" spans="1:15" ht="56.25" customHeight="1" outlineLevel="3" x14ac:dyDescent="0.2">
      <c r="A43" s="12">
        <f t="shared" si="3"/>
        <v>38</v>
      </c>
      <c r="B43" s="5" t="s">
        <v>70</v>
      </c>
      <c r="C43" s="5"/>
      <c r="D43" s="6">
        <v>1</v>
      </c>
      <c r="E43" s="7">
        <v>16419.71</v>
      </c>
      <c r="F43" s="4">
        <v>0</v>
      </c>
      <c r="G43" s="7">
        <v>16419.71</v>
      </c>
      <c r="H43" s="7">
        <v>16419.71</v>
      </c>
      <c r="I43" s="4">
        <v>0</v>
      </c>
      <c r="J43" s="7">
        <v>16419.71</v>
      </c>
      <c r="K43" s="7">
        <v>16419.71</v>
      </c>
      <c r="L43" s="4">
        <v>0</v>
      </c>
      <c r="M43" s="4">
        <f t="shared" si="0"/>
        <v>16419.71</v>
      </c>
      <c r="N43" s="7">
        <f t="shared" si="1"/>
        <v>0</v>
      </c>
      <c r="O43" s="7">
        <f t="shared" si="2"/>
        <v>0</v>
      </c>
    </row>
    <row r="44" spans="1:15" ht="19.5" customHeight="1" x14ac:dyDescent="0.2">
      <c r="A44" s="14" t="s">
        <v>82</v>
      </c>
      <c r="B44" s="15"/>
      <c r="C44" s="16"/>
      <c r="D44" s="13">
        <f>SUM(D6:D43)</f>
        <v>36</v>
      </c>
      <c r="E44" s="13">
        <f t="shared" ref="E44:O44" si="4">SUM(E6:E43)</f>
        <v>36396156.170000002</v>
      </c>
      <c r="F44" s="13">
        <f t="shared" si="4"/>
        <v>3899292.6</v>
      </c>
      <c r="G44" s="13">
        <f>SUM(G6:G43)</f>
        <v>32496863.57</v>
      </c>
      <c r="H44" s="13">
        <f t="shared" si="4"/>
        <v>36396156.170000002</v>
      </c>
      <c r="I44" s="13">
        <f t="shared" si="4"/>
        <v>3899292.6</v>
      </c>
      <c r="J44" s="13">
        <f t="shared" si="4"/>
        <v>32496863.57</v>
      </c>
      <c r="K44" s="13">
        <f t="shared" si="4"/>
        <v>36396156.170000002</v>
      </c>
      <c r="L44" s="13">
        <f t="shared" si="4"/>
        <v>3899292.6</v>
      </c>
      <c r="M44" s="13">
        <f t="shared" si="4"/>
        <v>32496863.57</v>
      </c>
      <c r="N44" s="13">
        <f t="shared" si="4"/>
        <v>0</v>
      </c>
      <c r="O44" s="13">
        <f t="shared" si="4"/>
        <v>0</v>
      </c>
    </row>
  </sheetData>
  <mergeCells count="11">
    <mergeCell ref="D2:I2"/>
    <mergeCell ref="K4:M4"/>
    <mergeCell ref="N4:N5"/>
    <mergeCell ref="O4:O5"/>
    <mergeCell ref="D4:D5"/>
    <mergeCell ref="H4:J4"/>
    <mergeCell ref="A44:C44"/>
    <mergeCell ref="A4:A5"/>
    <mergeCell ref="B4:B5"/>
    <mergeCell ref="C4:C5"/>
    <mergeCell ref="E4:G4"/>
  </mergeCells>
  <pageMargins left="0.39370078740157483" right="0.39370078740157483" top="0.39370078740157483" bottom="0.39370078740157483" header="0" footer="0"/>
  <pageSetup paperSize="9" scale="5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Заместитель</dc:creator>
  <cp:lastModifiedBy>Заместитель</cp:lastModifiedBy>
  <cp:lastPrinted>2025-02-27T12:39:54Z</cp:lastPrinted>
  <dcterms:created xsi:type="dcterms:W3CDTF">2025-03-12T08:38:03Z</dcterms:created>
  <dcterms:modified xsi:type="dcterms:W3CDTF">2025-03-12T08:38:03Z</dcterms:modified>
</cp:coreProperties>
</file>